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Grades" sheetId="2" state="visible" r:id="rId4"/>
    <sheet name="Recipes" sheetId="3" state="visible" r:id="rId5"/>
    <sheet name="Run Log" sheetId="4" state="visible" r:id="rId6"/>
    <sheet name="Regrind Adjustments" sheetId="5" state="visible" r:id="rId7"/>
    <sheet name="Regrind Stock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5" authorId="0">
      <text>
        <r>
          <rPr>
            <sz val="10"/>
            <rFont val="Arial"/>
            <family val="2"/>
          </rPr>
          <t xml:space="preserve">Example price only. Replace with your own purchase price per kg.</t>
        </r>
      </text>
    </comment>
  </commentList>
</comments>
</file>

<file path=xl/sharedStrings.xml><?xml version="1.0" encoding="utf-8"?>
<sst xmlns="http://schemas.openxmlformats.org/spreadsheetml/2006/main" count="171" uniqueCount="135">
  <si>
    <t xml:space="preserve">Regrind &amp; Recipe Tracker</t>
  </si>
  <si>
    <t xml:space="preserve">A free template from Mannin Systems for small extruders</t>
  </si>
  <si>
    <t xml:space="preserve">What it does</t>
  </si>
  <si>
    <t xml:space="preserve">Tracks the scrap you regrind, how much goes back into production, whether each run stayed within its recipe's regrind limit, and what reusing regrind is saving you in virgin material.</t>
  </si>
  <si>
    <t xml:space="preserve">HOW TO USE</t>
  </si>
  <si>
    <t xml:space="preserve">1. Grades</t>
  </si>
  <si>
    <t xml:space="preserve">List your regrind grades and the price per kg of the virgin material each one replaces.</t>
  </si>
  <si>
    <t xml:space="preserve">2. Recipes</t>
  </si>
  <si>
    <t xml:space="preserve">Enter each recipe as percentages of the total blend, with its regrind grade, target % and maximum allowed %.</t>
  </si>
  <si>
    <t xml:space="preserve">3. Run Log</t>
  </si>
  <si>
    <t xml:space="preserve">Add one row per production run. The regrind %, limit check and savings calculate automatically.</t>
  </si>
  <si>
    <t xml:space="preserve">4. Regrind Adjustments</t>
  </si>
  <si>
    <t xml:space="preserve">Record anything that isn't a production run: regrind bought in, sold, disposed of, or stock-check corrections.</t>
  </si>
  <si>
    <t xml:space="preserve">5. Regrind Stock</t>
  </si>
  <si>
    <t xml:space="preserve">Shows current regrind stock by grade and your headline figures. Nothing to type here.</t>
  </si>
  <si>
    <t xml:space="preserve">KEY</t>
  </si>
  <si>
    <t xml:space="preserve">Blue text, white cell</t>
  </si>
  <si>
    <t xml:space="preserve">Type here.</t>
  </si>
  <si>
    <t xml:space="preserve">Grey cell</t>
  </si>
  <si>
    <t xml:space="preserve">Calculates automatically. Please don't overwrite.</t>
  </si>
  <si>
    <t xml:space="preserve">BEFORE YOU START</t>
  </si>
  <si>
    <t xml:space="preserve">The blue entries are examples to show the format. Clear them (select the cells and press Delete) rather than deleting whole rows, so the calculations stay intact.</t>
  </si>
  <si>
    <t xml:space="preserve">ASSUMPTIONS</t>
  </si>
  <si>
    <t xml:space="preserve">Scrap from a run is assumed to be reground into that recipe's regrind grade. Enter every weight in kg. The example prices on the Grades tab are illustrative only; replace them with your own.</t>
  </si>
  <si>
    <t xml:space="preserve">Outgrown spreadsheets?</t>
  </si>
  <si>
    <t xml:space="preserve">Mannin Systems builds affordable production and MRP software for small extruders, with recipes, regrind, tooling and traceability built in.</t>
  </si>
  <si>
    <t xml:space="preserve">manninsystems.co.uk  |  info@manninsystems.co.uk</t>
  </si>
  <si>
    <t xml:space="preserve">Regrind Grades</t>
  </si>
  <si>
    <t xml:space="preserve">One row per regrind grade you keep. Price = cost per kg of the virgin material that regrind replaces.</t>
  </si>
  <si>
    <t xml:space="preserve">Regrind grade code</t>
  </si>
  <si>
    <t xml:space="preserve">Description</t>
  </si>
  <si>
    <t xml:space="preserve">Virgin material it replaces</t>
  </si>
  <si>
    <t xml:space="preserve">Virgin price (£/kg)</t>
  </si>
  <si>
    <t xml:space="preserve">RG-PVC-W</t>
  </si>
  <si>
    <t xml:space="preserve">White rigid PVC regrind</t>
  </si>
  <si>
    <t xml:space="preserve">PVC-U white compound</t>
  </si>
  <si>
    <t xml:space="preserve">RG-PVC-G</t>
  </si>
  <si>
    <t xml:space="preserve">Grey rigid PVC regrind</t>
  </si>
  <si>
    <t xml:space="preserve">PVC-U grey compound</t>
  </si>
  <si>
    <t xml:space="preserve">RG-PVC-F</t>
  </si>
  <si>
    <t xml:space="preserve">Flexible PVC regrind</t>
  </si>
  <si>
    <t xml:space="preserve">PVC-P flexible compound</t>
  </si>
  <si>
    <t xml:space="preserve">Recipes</t>
  </si>
  <si>
    <t xml:space="preserve">Percentages are of the total blend and should add up to 100%. Max regrind % is the most your spec allows.</t>
  </si>
  <si>
    <t xml:space="preserve">Recipe code</t>
  </si>
  <si>
    <t xml:space="preserve">Product / profile</t>
  </si>
  <si>
    <t xml:space="preserve">Virgin compound</t>
  </si>
  <si>
    <t xml:space="preserve">Virgin %</t>
  </si>
  <si>
    <t xml:space="preserve">Masterbatch</t>
  </si>
  <si>
    <t xml:space="preserve">MB %</t>
  </si>
  <si>
    <t xml:space="preserve">Additive</t>
  </si>
  <si>
    <t xml:space="preserve">Additive %</t>
  </si>
  <si>
    <t xml:space="preserve">Regrind grade</t>
  </si>
  <si>
    <t xml:space="preserve">Target regrind %</t>
  </si>
  <si>
    <t xml:space="preserve">Max regrind %</t>
  </si>
  <si>
    <t xml:space="preserve">Total % (auto)</t>
  </si>
  <si>
    <t xml:space="preserve">Check (auto)</t>
  </si>
  <si>
    <t xml:space="preserve">R-101</t>
  </si>
  <si>
    <t xml:space="preserve">50mm white trim profile</t>
  </si>
  <si>
    <t xml:space="preserve">White MB</t>
  </si>
  <si>
    <t xml:space="preserve">Lubricant pack</t>
  </si>
  <si>
    <t xml:space="preserve">R-102</t>
  </si>
  <si>
    <t xml:space="preserve">Grey window bead</t>
  </si>
  <si>
    <t xml:space="preserve">Grey MB</t>
  </si>
  <si>
    <t xml:space="preserve">Impact modifier</t>
  </si>
  <si>
    <t xml:space="preserve">R-103</t>
  </si>
  <si>
    <t xml:space="preserve">Flexible seal strip</t>
  </si>
  <si>
    <t xml:space="preserve">Black MB</t>
  </si>
  <si>
    <t xml:space="preserve">R-104</t>
  </si>
  <si>
    <t xml:space="preserve">White trim, customer spec: no regrind</t>
  </si>
  <si>
    <t xml:space="preserve">Production Run Log</t>
  </si>
  <si>
    <t xml:space="preserve">One row per run. Enter weights in kg. Grey columns calculate automatically.</t>
  </si>
  <si>
    <t xml:space="preserve">Date</t>
  </si>
  <si>
    <t xml:space="preserve">Run / job no</t>
  </si>
  <si>
    <t xml:space="preserve">Line</t>
  </si>
  <si>
    <t xml:space="preserve">Recipe</t>
  </si>
  <si>
    <t xml:space="preserve">Total input (kg)</t>
  </si>
  <si>
    <t xml:space="preserve">Regrind used (kg)</t>
  </si>
  <si>
    <t xml:space="preserve">Good output (kg)</t>
  </si>
  <si>
    <t xml:space="preserve">Scrap to regrind (kg)</t>
  </si>
  <si>
    <t xml:space="preserve">Scrap disposed (kg)</t>
  </si>
  <si>
    <t xml:space="preserve">Operator</t>
  </si>
  <si>
    <t xml:space="preserve">Notes</t>
  </si>
  <si>
    <t xml:space="preserve">Regrind grade (auto)</t>
  </si>
  <si>
    <t xml:space="preserve">Actual regrind % (auto)</t>
  </si>
  <si>
    <t xml:space="preserve">Max allowed % (auto)</t>
  </si>
  <si>
    <t xml:space="preserve">Limit check (auto)</t>
  </si>
  <si>
    <t xml:space="preserve">Scrap % (auto)</t>
  </si>
  <si>
    <t xml:space="preserve">Virgin saved £ (auto)</t>
  </si>
  <si>
    <t xml:space="preserve">J2401</t>
  </si>
  <si>
    <t xml:space="preserve">L1</t>
  </si>
  <si>
    <t xml:space="preserve">DM</t>
  </si>
  <si>
    <t xml:space="preserve">J2402</t>
  </si>
  <si>
    <t xml:space="preserve">L2</t>
  </si>
  <si>
    <t xml:space="preserve">KC</t>
  </si>
  <si>
    <t xml:space="preserve">J2403</t>
  </si>
  <si>
    <t xml:space="preserve">L3</t>
  </si>
  <si>
    <t xml:space="preserve">Colour change at start</t>
  </si>
  <si>
    <t xml:space="preserve">J2404</t>
  </si>
  <si>
    <t xml:space="preserve">SB</t>
  </si>
  <si>
    <t xml:space="preserve">Customer spec, virgin only</t>
  </si>
  <si>
    <t xml:space="preserve">J2405</t>
  </si>
  <si>
    <t xml:space="preserve">Regrind hopper not reset</t>
  </si>
  <si>
    <t xml:space="preserve">J2406</t>
  </si>
  <si>
    <t xml:space="preserve">Regrind Adjustments</t>
  </si>
  <si>
    <t xml:space="preserve">Anything that isn't a production run. Enter kg as a positive number; the type decides whether it adds or removes stock.</t>
  </si>
  <si>
    <t xml:space="preserve">Movement type</t>
  </si>
  <si>
    <t xml:space="preserve">Quantity (kg)</t>
  </si>
  <si>
    <t xml:space="preserve">Reference</t>
  </si>
  <si>
    <t xml:space="preserve">Stock change kg (auto)</t>
  </si>
  <si>
    <t xml:space="preserve">Stock check +</t>
  </si>
  <si>
    <t xml:space="preserve">Opening stock</t>
  </si>
  <si>
    <t xml:space="preserve">Counted on the floor</t>
  </si>
  <si>
    <t xml:space="preserve">Disposed</t>
  </si>
  <si>
    <t xml:space="preserve">W-118</t>
  </si>
  <si>
    <t xml:space="preserve">Contaminated bag</t>
  </si>
  <si>
    <t xml:space="preserve">Regrind Stock &amp; Summary</t>
  </si>
  <si>
    <t xml:space="preserve">Everything on this tab calculates automatically.</t>
  </si>
  <si>
    <t xml:space="preserve">HEADLINE FIGURES</t>
  </si>
  <si>
    <t xml:space="preserve">Total material processed (kg)</t>
  </si>
  <si>
    <t xml:space="preserve">Scrap reground (kg)</t>
  </si>
  <si>
    <t xml:space="preserve">Overall scrap %</t>
  </si>
  <si>
    <t xml:space="preserve">Regrind reused (kg)</t>
  </si>
  <si>
    <t xml:space="preserve">Runs over regrind limit</t>
  </si>
  <si>
    <t xml:space="preserve">Virgin material saved (£)</t>
  </si>
  <si>
    <t xml:space="preserve">STOCK BY GRADE</t>
  </si>
  <si>
    <t xml:space="preserve">From runs (kg)</t>
  </si>
  <si>
    <t xml:space="preserve">Used in runs (kg)</t>
  </si>
  <si>
    <t xml:space="preserve">Adjustments (kg)</t>
  </si>
  <si>
    <t xml:space="preserve">Current stock (kg)</t>
  </si>
  <si>
    <t xml:space="preserve">Stock value (£)</t>
  </si>
  <si>
    <t xml:space="preserve">Virgin saved (£)</t>
  </si>
  <si>
    <t xml:space="preserve">Check</t>
  </si>
  <si>
    <t xml:space="preserve">Current stock = scrap reground from runs − regrind used in runs ± adjustments. Stock value uses the virgin price on the Grades tab.</t>
  </si>
  <si>
    <t xml:space="preserve">Free template from Mannin Systems  |  manninsystems.co.uk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</si>
</sst>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£#,##0.00"/>
    <numFmt numFmtId="166" formatCode="0.0%"/>
    <numFmt numFmtId="167" formatCode="dd/mm/yyyy"/>
    <numFmt numFmtId="168" formatCode="#,##0"/>
    <numFmt numFmtId="169" formatCode="\+#,##0;\-#,##0;0"/>
    <numFmt numFmtId="170" formatCode="0"/>
    <numFmt numFmtId="171" formatCode="\£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63A3C"/>
      <name val="Arial"/>
      <family val="0"/>
      <charset val="1"/>
    </font>
    <font>
      <i val="true"/>
      <sz val="11"/>
      <color rgb="FF56706E"/>
      <name val="Arial"/>
      <family val="0"/>
      <charset val="1"/>
    </font>
    <font>
      <b val="true"/>
      <sz val="11"/>
      <color rgb="FF132B2D"/>
      <name val="Arial"/>
      <family val="0"/>
      <charset val="1"/>
    </font>
    <font>
      <sz val="11"/>
      <color rgb="FF132B2D"/>
      <name val="Arial"/>
      <family val="0"/>
      <charset val="1"/>
    </font>
    <font>
      <b val="true"/>
      <sz val="11"/>
      <color rgb="FF163A3C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u val="single"/>
      <sz val="11"/>
      <color rgb="FF163A3C"/>
      <name val="Arial"/>
      <family val="0"/>
      <charset val="1"/>
    </font>
    <font>
      <b val="true"/>
      <sz val="16"/>
      <color rgb="FF163A3C"/>
      <name val="Arial"/>
      <family val="0"/>
      <charset val="1"/>
    </font>
    <font>
      <i val="true"/>
      <sz val="10"/>
      <color rgb="FF56706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10"/>
      <color rgb="FF000000"/>
      <name val="Arial"/>
      <family val="0"/>
      <charset val="1"/>
    </font>
    <font>
      <b val="true"/>
      <sz val="12"/>
      <color rgb="FF163A3C"/>
      <name val="Arial"/>
      <family val="0"/>
      <charset val="1"/>
    </font>
    <font>
      <i val="true"/>
      <sz val="9"/>
      <color rgb="FF56706E"/>
      <name val="Arial"/>
      <family val="0"/>
      <charset val="1"/>
    </font>
    <font>
      <b val="true"/>
      <sz val="9"/>
      <color rgb="FF163A3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4ECEB"/>
        <bgColor rgb="FFD3DDDB"/>
      </patternFill>
    </fill>
    <fill>
      <patternFill patternType="solid">
        <fgColor rgb="FF163A3C"/>
        <bgColor rgb="FF132B2D"/>
      </patternFill>
    </fill>
    <fill>
      <patternFill patternType="solid">
        <fgColor rgb="FF56706E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B"/>
      </left>
      <right style="thin">
        <color rgb="FFD3DDDB"/>
      </right>
      <top style="thin">
        <color rgb="FFD3DDDB"/>
      </top>
      <bottom style="thin">
        <color rgb="FFD3DD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5700"/>
      </font>
      <fill>
        <patternFill>
          <bgColor rgb="FFFCE4C4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8D0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C4"/>
      <rgbColor rgb="FFE4ECEB"/>
      <rgbColor rgb="FF660066"/>
      <rgbColor rgb="FFFF8080"/>
      <rgbColor rgb="FF0066CC"/>
      <rgbColor rgb="FFD3DD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0CC"/>
      <rgbColor rgb="FF3366FF"/>
      <rgbColor rgb="FF33CCCC"/>
      <rgbColor rgb="FF99CC00"/>
      <rgbColor rgb="FFFFCC00"/>
      <rgbColor rgb="FFFF9900"/>
      <rgbColor rgb="FFFF6600"/>
      <rgbColor rgb="FF56706E"/>
      <rgbColor rgb="FF969696"/>
      <rgbColor rgb="FF003366"/>
      <rgbColor rgb="FF339966"/>
      <rgbColor rgb="FF132B2D"/>
      <rgbColor rgb="FF333300"/>
      <rgbColor rgb="FF9C5700"/>
      <rgbColor rgb="FF993366"/>
      <rgbColor rgb="FF333399"/>
      <rgbColor rgb="FF163A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nninsystems.co.uk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manninsystems.co.uk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A3C"/>
    <pageSetUpPr fitToPage="true"/>
  </sheetPr>
  <dimension ref="B2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90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26.8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/>
      <c r="C6" s="4"/>
    </row>
    <row r="7" customFormat="false" ht="15" hidden="false" customHeight="false" outlineLevel="0" collapsed="false">
      <c r="B7" s="5" t="s">
        <v>4</v>
      </c>
      <c r="C7" s="4"/>
    </row>
    <row r="8" customFormat="false" ht="15" hidden="false" customHeight="false" outlineLevel="0" collapsed="false">
      <c r="B8" s="3" t="s">
        <v>5</v>
      </c>
      <c r="C8" s="4" t="s">
        <v>6</v>
      </c>
    </row>
    <row r="9" customFormat="false" ht="26.85" hidden="false" customHeight="false" outlineLevel="0" collapsed="false">
      <c r="B9" s="3" t="s">
        <v>7</v>
      </c>
      <c r="C9" s="4" t="s">
        <v>8</v>
      </c>
    </row>
    <row r="10" customFormat="false" ht="15" hidden="false" customHeight="false" outlineLevel="0" collapsed="false">
      <c r="B10" s="3" t="s">
        <v>9</v>
      </c>
      <c r="C10" s="4" t="s">
        <v>10</v>
      </c>
    </row>
    <row r="11" customFormat="false" ht="26.85" hidden="false" customHeight="false" outlineLevel="0" collapsed="false">
      <c r="B11" s="3" t="s">
        <v>11</v>
      </c>
      <c r="C11" s="4" t="s">
        <v>12</v>
      </c>
    </row>
    <row r="12" customFormat="false" ht="15" hidden="false" customHeight="false" outlineLevel="0" collapsed="false">
      <c r="B12" s="3" t="s">
        <v>13</v>
      </c>
      <c r="C12" s="4" t="s">
        <v>14</v>
      </c>
    </row>
    <row r="13" customFormat="false" ht="15" hidden="false" customHeight="false" outlineLevel="0" collapsed="false">
      <c r="B13" s="3"/>
      <c r="C13" s="4"/>
    </row>
    <row r="14" customFormat="false" ht="15" hidden="false" customHeight="false" outlineLevel="0" collapsed="false">
      <c r="B14" s="5" t="s">
        <v>15</v>
      </c>
      <c r="C14" s="4"/>
    </row>
    <row r="15" customFormat="false" ht="15" hidden="false" customHeight="false" outlineLevel="0" collapsed="false">
      <c r="B15" s="6" t="s">
        <v>16</v>
      </c>
      <c r="C15" s="7" t="s">
        <v>17</v>
      </c>
    </row>
    <row r="16" customFormat="false" ht="15" hidden="false" customHeight="false" outlineLevel="0" collapsed="false">
      <c r="B16" s="8" t="s">
        <v>18</v>
      </c>
      <c r="C16" s="9" t="s">
        <v>19</v>
      </c>
    </row>
    <row r="17" customFormat="false" ht="15" hidden="false" customHeight="false" outlineLevel="0" collapsed="false">
      <c r="B17" s="3"/>
      <c r="C17" s="4"/>
    </row>
    <row r="18" customFormat="false" ht="26.85" hidden="false" customHeight="false" outlineLevel="0" collapsed="false">
      <c r="B18" s="5" t="s">
        <v>20</v>
      </c>
      <c r="C18" s="4" t="s">
        <v>21</v>
      </c>
    </row>
    <row r="19" customFormat="false" ht="15" hidden="false" customHeight="false" outlineLevel="0" collapsed="false">
      <c r="B19" s="3"/>
      <c r="C19" s="4"/>
    </row>
    <row r="20" customFormat="false" ht="26.85" hidden="false" customHeight="false" outlineLevel="0" collapsed="false">
      <c r="B20" s="5" t="s">
        <v>22</v>
      </c>
      <c r="C20" s="4" t="s">
        <v>23</v>
      </c>
    </row>
    <row r="21" customFormat="false" ht="15" hidden="false" customHeight="false" outlineLevel="0" collapsed="false">
      <c r="B21" s="3"/>
      <c r="C21" s="4"/>
    </row>
    <row r="22" customFormat="false" ht="26.85" hidden="false" customHeight="false" outlineLevel="0" collapsed="false">
      <c r="B22" s="5" t="s">
        <v>24</v>
      </c>
      <c r="C22" s="4" t="s">
        <v>25</v>
      </c>
    </row>
    <row r="23" customFormat="false" ht="15" hidden="false" customHeight="false" outlineLevel="0" collapsed="false">
      <c r="B23" s="3"/>
      <c r="C23" s="10" t="s">
        <v>26</v>
      </c>
    </row>
  </sheetData>
  <hyperlinks>
    <hyperlink ref="C23" r:id="rId1" display="manninsystems.co.uk  |  info@manninsystems.co.uk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&amp;CRegrind &amp;&amp; Recipe Tracker  |  Mannin Systems  |  manninsystems.co.uk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3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1" t="s">
        <v>27</v>
      </c>
    </row>
    <row r="2" customFormat="false" ht="15" hidden="false" customHeight="false" outlineLevel="0" collapsed="false">
      <c r="A2" s="12" t="s">
        <v>28</v>
      </c>
    </row>
    <row r="4" customFormat="false" ht="43.5" hidden="false" customHeight="true" outlineLevel="0" collapsed="false">
      <c r="A4" s="13" t="s">
        <v>29</v>
      </c>
      <c r="B4" s="13" t="s">
        <v>30</v>
      </c>
      <c r="C4" s="13" t="s">
        <v>31</v>
      </c>
      <c r="D4" s="13" t="s">
        <v>32</v>
      </c>
    </row>
    <row r="5" customFormat="false" ht="15" hidden="false" customHeight="false" outlineLevel="0" collapsed="false">
      <c r="A5" s="14" t="s">
        <v>33</v>
      </c>
      <c r="B5" s="14" t="s">
        <v>34</v>
      </c>
      <c r="C5" s="14" t="s">
        <v>35</v>
      </c>
      <c r="D5" s="15" t="n">
        <v>1.5</v>
      </c>
    </row>
    <row r="6" customFormat="false" ht="15" hidden="false" customHeight="false" outlineLevel="0" collapsed="false">
      <c r="A6" s="14" t="s">
        <v>36</v>
      </c>
      <c r="B6" s="14" t="s">
        <v>37</v>
      </c>
      <c r="C6" s="14" t="s">
        <v>38</v>
      </c>
      <c r="D6" s="15" t="n">
        <v>1.45</v>
      </c>
    </row>
    <row r="7" customFormat="false" ht="15" hidden="false" customHeight="false" outlineLevel="0" collapsed="false">
      <c r="A7" s="14" t="s">
        <v>39</v>
      </c>
      <c r="B7" s="14" t="s">
        <v>40</v>
      </c>
      <c r="C7" s="14" t="s">
        <v>41</v>
      </c>
      <c r="D7" s="15" t="n">
        <v>2.1</v>
      </c>
    </row>
    <row r="8" customFormat="false" ht="15" hidden="false" customHeight="false" outlineLevel="0" collapsed="false">
      <c r="A8" s="14"/>
      <c r="B8" s="14"/>
      <c r="C8" s="14"/>
      <c r="D8" s="15"/>
    </row>
    <row r="9" customFormat="false" ht="15" hidden="false" customHeight="false" outlineLevel="0" collapsed="false">
      <c r="A9" s="14"/>
      <c r="B9" s="14"/>
      <c r="C9" s="14"/>
      <c r="D9" s="15"/>
    </row>
    <row r="10" customFormat="false" ht="15" hidden="false" customHeight="false" outlineLevel="0" collapsed="false">
      <c r="A10" s="14"/>
      <c r="B10" s="14"/>
      <c r="C10" s="14"/>
      <c r="D10" s="15"/>
    </row>
    <row r="11" customFormat="false" ht="15" hidden="false" customHeight="false" outlineLevel="0" collapsed="false">
      <c r="A11" s="14"/>
      <c r="B11" s="14"/>
      <c r="C11" s="14"/>
      <c r="D11" s="15"/>
    </row>
    <row r="12" customFormat="false" ht="15" hidden="false" customHeight="false" outlineLevel="0" collapsed="false">
      <c r="A12" s="14"/>
      <c r="B12" s="14"/>
      <c r="C12" s="14"/>
      <c r="D12" s="15"/>
    </row>
    <row r="13" customFormat="false" ht="15" hidden="false" customHeight="false" outlineLevel="0" collapsed="false">
      <c r="A13" s="14"/>
      <c r="B13" s="14"/>
      <c r="C13" s="14"/>
      <c r="D13" s="15"/>
    </row>
    <row r="14" customFormat="false" ht="15" hidden="false" customHeight="false" outlineLevel="0" collapsed="false">
      <c r="A14" s="14"/>
      <c r="B14" s="14"/>
      <c r="C14" s="14"/>
      <c r="D14" s="15"/>
    </row>
    <row r="15" customFormat="false" ht="15" hidden="false" customHeight="false" outlineLevel="0" collapsed="false">
      <c r="A15" s="14"/>
      <c r="B15" s="14"/>
      <c r="C15" s="14"/>
      <c r="D15" s="15"/>
    </row>
    <row r="16" customFormat="false" ht="15" hidden="false" customHeight="false" outlineLevel="0" collapsed="false">
      <c r="A16" s="14"/>
      <c r="B16" s="14"/>
      <c r="C16" s="14"/>
      <c r="D16" s="15"/>
    </row>
    <row r="17" customFormat="false" ht="15" hidden="false" customHeight="false" outlineLevel="0" collapsed="false">
      <c r="A17" s="14"/>
      <c r="B17" s="14"/>
      <c r="C17" s="14"/>
      <c r="D17" s="15"/>
    </row>
    <row r="18" customFormat="false" ht="15" hidden="false" customHeight="false" outlineLevel="0" collapsed="false">
      <c r="A18" s="14"/>
      <c r="B18" s="14"/>
      <c r="C18" s="14"/>
      <c r="D18" s="15"/>
    </row>
    <row r="19" customFormat="false" ht="15" hidden="false" customHeight="false" outlineLevel="0" collapsed="false">
      <c r="A19" s="14"/>
      <c r="B19" s="14"/>
      <c r="C19" s="14"/>
      <c r="D19" s="15"/>
    </row>
    <row r="20" customFormat="false" ht="15" hidden="false" customHeight="false" outlineLevel="0" collapsed="false">
      <c r="A20" s="14"/>
      <c r="B20" s="14"/>
      <c r="C20" s="14"/>
      <c r="D20" s="15"/>
    </row>
    <row r="21" customFormat="false" ht="15" hidden="false" customHeight="false" outlineLevel="0" collapsed="false">
      <c r="A21" s="14"/>
      <c r="B21" s="14"/>
      <c r="C21" s="14"/>
      <c r="D21" s="15"/>
    </row>
    <row r="22" customFormat="false" ht="15" hidden="false" customHeight="false" outlineLevel="0" collapsed="false">
      <c r="A22" s="14"/>
      <c r="B22" s="14"/>
      <c r="C22" s="14"/>
      <c r="D22" s="15"/>
    </row>
    <row r="23" customFormat="false" ht="15" hidden="false" customHeight="false" outlineLevel="0" collapsed="false">
      <c r="A23" s="14"/>
      <c r="B23" s="14"/>
      <c r="C23" s="14"/>
      <c r="D23" s="15"/>
    </row>
    <row r="24" customFormat="false" ht="15" hidden="false" customHeight="false" outlineLevel="0" collapsed="false">
      <c r="A24" s="14"/>
      <c r="B24" s="14"/>
      <c r="C24" s="14"/>
      <c r="D24" s="15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&amp;CRegrind &amp;&amp; Recipe Tracker  |  Mannin Systems  |  manninsystems.co.uk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8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2" min="10" style="0" width="11"/>
    <col collapsed="false" customWidth="true" hidden="false" outlineLevel="0" max="13" min="13" style="0" width="22"/>
  </cols>
  <sheetData>
    <row r="1" customFormat="false" ht="19.7" hidden="false" customHeight="false" outlineLevel="0" collapsed="false">
      <c r="A1" s="11" t="s">
        <v>42</v>
      </c>
    </row>
    <row r="2" customFormat="false" ht="15" hidden="false" customHeight="false" outlineLevel="0" collapsed="false">
      <c r="A2" s="12" t="s">
        <v>43</v>
      </c>
    </row>
    <row r="4" customFormat="false" ht="43.5" hidden="false" customHeight="true" outlineLevel="0" collapsed="false">
      <c r="A4" s="13" t="s">
        <v>44</v>
      </c>
      <c r="B4" s="13" t="s">
        <v>45</v>
      </c>
      <c r="C4" s="13" t="s">
        <v>46</v>
      </c>
      <c r="D4" s="13" t="s">
        <v>47</v>
      </c>
      <c r="E4" s="13" t="s">
        <v>48</v>
      </c>
      <c r="F4" s="13" t="s">
        <v>49</v>
      </c>
      <c r="G4" s="13" t="s">
        <v>50</v>
      </c>
      <c r="H4" s="13" t="s">
        <v>51</v>
      </c>
      <c r="I4" s="13" t="s">
        <v>52</v>
      </c>
      <c r="J4" s="13" t="s">
        <v>53</v>
      </c>
      <c r="K4" s="13" t="s">
        <v>54</v>
      </c>
      <c r="L4" s="16" t="s">
        <v>55</v>
      </c>
      <c r="M4" s="16" t="s">
        <v>56</v>
      </c>
    </row>
    <row r="5" customFormat="false" ht="15" hidden="false" customHeight="false" outlineLevel="0" collapsed="false">
      <c r="A5" s="14" t="s">
        <v>57</v>
      </c>
      <c r="B5" s="14" t="s">
        <v>58</v>
      </c>
      <c r="C5" s="14" t="s">
        <v>35</v>
      </c>
      <c r="D5" s="17" t="n">
        <v>0.76</v>
      </c>
      <c r="E5" s="14" t="s">
        <v>59</v>
      </c>
      <c r="F5" s="17" t="n">
        <v>0.02</v>
      </c>
      <c r="G5" s="14" t="s">
        <v>60</v>
      </c>
      <c r="H5" s="17" t="n">
        <v>0.02</v>
      </c>
      <c r="I5" s="14" t="s">
        <v>33</v>
      </c>
      <c r="J5" s="17" t="n">
        <v>0.2</v>
      </c>
      <c r="K5" s="17" t="n">
        <v>0.25</v>
      </c>
      <c r="L5" s="18" t="n">
        <f aca="false">IF($A5="","",SUM(D5,F5,H5,J5))</f>
        <v>1</v>
      </c>
      <c r="M5" s="19" t="str">
        <f aca="false">IF($A5="","",IF(ABS(L5-1)&lt;0.0001,"OK","Check: should total 100%"))</f>
        <v>OK</v>
      </c>
    </row>
    <row r="6" customFormat="false" ht="15" hidden="false" customHeight="false" outlineLevel="0" collapsed="false">
      <c r="A6" s="14" t="s">
        <v>61</v>
      </c>
      <c r="B6" s="14" t="s">
        <v>62</v>
      </c>
      <c r="C6" s="14" t="s">
        <v>38</v>
      </c>
      <c r="D6" s="17" t="n">
        <v>0.67</v>
      </c>
      <c r="E6" s="14" t="s">
        <v>63</v>
      </c>
      <c r="F6" s="17" t="n">
        <v>0.02</v>
      </c>
      <c r="G6" s="14" t="s">
        <v>64</v>
      </c>
      <c r="H6" s="17" t="n">
        <v>0.01</v>
      </c>
      <c r="I6" s="14" t="s">
        <v>36</v>
      </c>
      <c r="J6" s="17" t="n">
        <v>0.3</v>
      </c>
      <c r="K6" s="17" t="n">
        <v>0.35</v>
      </c>
      <c r="L6" s="18" t="n">
        <f aca="false">IF($A6="","",SUM(D6,F6,H6,J6))</f>
        <v>1</v>
      </c>
      <c r="M6" s="19" t="str">
        <f aca="false">IF($A6="","",IF(ABS(L6-1)&lt;0.0001,"OK","Check: should total 100%"))</f>
        <v>OK</v>
      </c>
    </row>
    <row r="7" customFormat="false" ht="15" hidden="false" customHeight="false" outlineLevel="0" collapsed="false">
      <c r="A7" s="14" t="s">
        <v>65</v>
      </c>
      <c r="B7" s="14" t="s">
        <v>66</v>
      </c>
      <c r="C7" s="14" t="s">
        <v>41</v>
      </c>
      <c r="D7" s="17" t="n">
        <v>0.88</v>
      </c>
      <c r="E7" s="14" t="s">
        <v>67</v>
      </c>
      <c r="F7" s="17" t="n">
        <v>0.02</v>
      </c>
      <c r="G7" s="14"/>
      <c r="H7" s="17" t="n">
        <v>0</v>
      </c>
      <c r="I7" s="14" t="s">
        <v>39</v>
      </c>
      <c r="J7" s="17" t="n">
        <v>0.1</v>
      </c>
      <c r="K7" s="17" t="n">
        <v>0.15</v>
      </c>
      <c r="L7" s="18" t="n">
        <f aca="false">IF($A7="","",SUM(D7,F7,H7,J7))</f>
        <v>1</v>
      </c>
      <c r="M7" s="19" t="str">
        <f aca="false">IF($A7="","",IF(ABS(L7-1)&lt;0.0001,"OK","Check: should total 100%"))</f>
        <v>OK</v>
      </c>
    </row>
    <row r="8" customFormat="false" ht="15" hidden="false" customHeight="false" outlineLevel="0" collapsed="false">
      <c r="A8" s="14" t="s">
        <v>68</v>
      </c>
      <c r="B8" s="14" t="s">
        <v>69</v>
      </c>
      <c r="C8" s="14" t="s">
        <v>35</v>
      </c>
      <c r="D8" s="17" t="n">
        <v>0.97</v>
      </c>
      <c r="E8" s="14" t="s">
        <v>59</v>
      </c>
      <c r="F8" s="17" t="n">
        <v>0.02</v>
      </c>
      <c r="G8" s="14" t="s">
        <v>60</v>
      </c>
      <c r="H8" s="17" t="n">
        <v>0.01</v>
      </c>
      <c r="I8" s="14" t="s">
        <v>33</v>
      </c>
      <c r="J8" s="17" t="n">
        <v>0</v>
      </c>
      <c r="K8" s="17" t="n">
        <v>0</v>
      </c>
      <c r="L8" s="18" t="n">
        <f aca="false">IF($A8="","",SUM(D8,F8,H8,J8))</f>
        <v>1</v>
      </c>
      <c r="M8" s="19" t="str">
        <f aca="false">IF($A8="","",IF(ABS(L8-1)&lt;0.0001,"OK","Check: should total 100%"))</f>
        <v>OK</v>
      </c>
    </row>
    <row r="9" customFormat="false" ht="15" hidden="false" customHeight="false" outlineLevel="0" collapsed="false">
      <c r="A9" s="14"/>
      <c r="B9" s="14"/>
      <c r="C9" s="14"/>
      <c r="D9" s="17"/>
      <c r="E9" s="14"/>
      <c r="F9" s="17"/>
      <c r="G9" s="14"/>
      <c r="H9" s="17"/>
      <c r="I9" s="14"/>
      <c r="J9" s="17"/>
      <c r="K9" s="17"/>
      <c r="L9" s="18" t="str">
        <f aca="false">IF($A9="","",SUM(D9,F9,H9,J9))</f>
        <v/>
      </c>
      <c r="M9" s="19" t="str">
        <f aca="false">IF($A9="","",IF(ABS(L9-1)&lt;0.0001,"OK","Check: should total 100%"))</f>
        <v/>
      </c>
    </row>
    <row r="10" customFormat="false" ht="15" hidden="false" customHeight="false" outlineLevel="0" collapsed="false">
      <c r="A10" s="14"/>
      <c r="B10" s="14"/>
      <c r="C10" s="14"/>
      <c r="D10" s="17"/>
      <c r="E10" s="14"/>
      <c r="F10" s="17"/>
      <c r="G10" s="14"/>
      <c r="H10" s="17"/>
      <c r="I10" s="14"/>
      <c r="J10" s="17"/>
      <c r="K10" s="17"/>
      <c r="L10" s="18" t="str">
        <f aca="false">IF($A10="","",SUM(D10,F10,H10,J10))</f>
        <v/>
      </c>
      <c r="M10" s="19" t="str">
        <f aca="false">IF($A10="","",IF(ABS(L10-1)&lt;0.0001,"OK","Check: should total 100%"))</f>
        <v/>
      </c>
    </row>
    <row r="11" customFormat="false" ht="15" hidden="false" customHeight="false" outlineLevel="0" collapsed="false">
      <c r="A11" s="14"/>
      <c r="B11" s="14"/>
      <c r="C11" s="14"/>
      <c r="D11" s="17"/>
      <c r="E11" s="14"/>
      <c r="F11" s="17"/>
      <c r="G11" s="14"/>
      <c r="H11" s="17"/>
      <c r="I11" s="14"/>
      <c r="J11" s="17"/>
      <c r="K11" s="17"/>
      <c r="L11" s="18" t="str">
        <f aca="false">IF($A11="","",SUM(D11,F11,H11,J11))</f>
        <v/>
      </c>
      <c r="M11" s="19" t="str">
        <f aca="false">IF($A11="","",IF(ABS(L11-1)&lt;0.0001,"OK","Check: should total 100%"))</f>
        <v/>
      </c>
    </row>
    <row r="12" customFormat="false" ht="15" hidden="false" customHeight="false" outlineLevel="0" collapsed="false">
      <c r="A12" s="14"/>
      <c r="B12" s="14"/>
      <c r="C12" s="14"/>
      <c r="D12" s="17"/>
      <c r="E12" s="14"/>
      <c r="F12" s="17"/>
      <c r="G12" s="14"/>
      <c r="H12" s="17"/>
      <c r="I12" s="14"/>
      <c r="J12" s="17"/>
      <c r="K12" s="17"/>
      <c r="L12" s="18" t="str">
        <f aca="false">IF($A12="","",SUM(D12,F12,H12,J12))</f>
        <v/>
      </c>
      <c r="M12" s="19" t="str">
        <f aca="false">IF($A12="","",IF(ABS(L12-1)&lt;0.0001,"OK","Check: should total 100%"))</f>
        <v/>
      </c>
    </row>
    <row r="13" customFormat="false" ht="15" hidden="false" customHeight="false" outlineLevel="0" collapsed="false">
      <c r="A13" s="14"/>
      <c r="B13" s="14"/>
      <c r="C13" s="14"/>
      <c r="D13" s="17"/>
      <c r="E13" s="14"/>
      <c r="F13" s="17"/>
      <c r="G13" s="14"/>
      <c r="H13" s="17"/>
      <c r="I13" s="14"/>
      <c r="J13" s="17"/>
      <c r="K13" s="17"/>
      <c r="L13" s="18" t="str">
        <f aca="false">IF($A13="","",SUM(D13,F13,H13,J13))</f>
        <v/>
      </c>
      <c r="M13" s="19" t="str">
        <f aca="false">IF($A13="","",IF(ABS(L13-1)&lt;0.0001,"OK","Check: should total 100%"))</f>
        <v/>
      </c>
    </row>
    <row r="14" customFormat="false" ht="15" hidden="false" customHeight="false" outlineLevel="0" collapsed="false">
      <c r="A14" s="14"/>
      <c r="B14" s="14"/>
      <c r="C14" s="14"/>
      <c r="D14" s="17"/>
      <c r="E14" s="14"/>
      <c r="F14" s="17"/>
      <c r="G14" s="14"/>
      <c r="H14" s="17"/>
      <c r="I14" s="14"/>
      <c r="J14" s="17"/>
      <c r="K14" s="17"/>
      <c r="L14" s="18" t="str">
        <f aca="false">IF($A14="","",SUM(D14,F14,H14,J14))</f>
        <v/>
      </c>
      <c r="M14" s="19" t="str">
        <f aca="false">IF($A14="","",IF(ABS(L14-1)&lt;0.0001,"OK","Check: should total 100%"))</f>
        <v/>
      </c>
    </row>
    <row r="15" customFormat="false" ht="15" hidden="false" customHeight="false" outlineLevel="0" collapsed="false">
      <c r="A15" s="14"/>
      <c r="B15" s="14"/>
      <c r="C15" s="14"/>
      <c r="D15" s="17"/>
      <c r="E15" s="14"/>
      <c r="F15" s="17"/>
      <c r="G15" s="14"/>
      <c r="H15" s="17"/>
      <c r="I15" s="14"/>
      <c r="J15" s="17"/>
      <c r="K15" s="17"/>
      <c r="L15" s="18" t="str">
        <f aca="false">IF($A15="","",SUM(D15,F15,H15,J15))</f>
        <v/>
      </c>
      <c r="M15" s="19" t="str">
        <f aca="false">IF($A15="","",IF(ABS(L15-1)&lt;0.0001,"OK","Check: should total 100%"))</f>
        <v/>
      </c>
    </row>
    <row r="16" customFormat="false" ht="15" hidden="false" customHeight="false" outlineLevel="0" collapsed="false">
      <c r="A16" s="14"/>
      <c r="B16" s="14"/>
      <c r="C16" s="14"/>
      <c r="D16" s="17"/>
      <c r="E16" s="14"/>
      <c r="F16" s="17"/>
      <c r="G16" s="14"/>
      <c r="H16" s="17"/>
      <c r="I16" s="14"/>
      <c r="J16" s="17"/>
      <c r="K16" s="17"/>
      <c r="L16" s="18" t="str">
        <f aca="false">IF($A16="","",SUM(D16,F16,H16,J16))</f>
        <v/>
      </c>
      <c r="M16" s="19" t="str">
        <f aca="false">IF($A16="","",IF(ABS(L16-1)&lt;0.0001,"OK","Check: should total 100%"))</f>
        <v/>
      </c>
    </row>
    <row r="17" customFormat="false" ht="15" hidden="false" customHeight="false" outlineLevel="0" collapsed="false">
      <c r="A17" s="14"/>
      <c r="B17" s="14"/>
      <c r="C17" s="14"/>
      <c r="D17" s="17"/>
      <c r="E17" s="14"/>
      <c r="F17" s="17"/>
      <c r="G17" s="14"/>
      <c r="H17" s="17"/>
      <c r="I17" s="14"/>
      <c r="J17" s="17"/>
      <c r="K17" s="17"/>
      <c r="L17" s="18" t="str">
        <f aca="false">IF($A17="","",SUM(D17,F17,H17,J17))</f>
        <v/>
      </c>
      <c r="M17" s="19" t="str">
        <f aca="false">IF($A17="","",IF(ABS(L17-1)&lt;0.0001,"OK","Check: should total 100%"))</f>
        <v/>
      </c>
    </row>
    <row r="18" customFormat="false" ht="15" hidden="false" customHeight="false" outlineLevel="0" collapsed="false">
      <c r="A18" s="14"/>
      <c r="B18" s="14"/>
      <c r="C18" s="14"/>
      <c r="D18" s="17"/>
      <c r="E18" s="14"/>
      <c r="F18" s="17"/>
      <c r="G18" s="14"/>
      <c r="H18" s="17"/>
      <c r="I18" s="14"/>
      <c r="J18" s="17"/>
      <c r="K18" s="17"/>
      <c r="L18" s="18" t="str">
        <f aca="false">IF($A18="","",SUM(D18,F18,H18,J18))</f>
        <v/>
      </c>
      <c r="M18" s="19" t="str">
        <f aca="false">IF($A18="","",IF(ABS(L18-1)&lt;0.0001,"OK","Check: should total 100%"))</f>
        <v/>
      </c>
    </row>
    <row r="19" customFormat="false" ht="15" hidden="false" customHeight="false" outlineLevel="0" collapsed="false">
      <c r="A19" s="14"/>
      <c r="B19" s="14"/>
      <c r="C19" s="14"/>
      <c r="D19" s="17"/>
      <c r="E19" s="14"/>
      <c r="F19" s="17"/>
      <c r="G19" s="14"/>
      <c r="H19" s="17"/>
      <c r="I19" s="14"/>
      <c r="J19" s="17"/>
      <c r="K19" s="17"/>
      <c r="L19" s="18" t="str">
        <f aca="false">IF($A19="","",SUM(D19,F19,H19,J19))</f>
        <v/>
      </c>
      <c r="M19" s="19" t="str">
        <f aca="false">IF($A19="","",IF(ABS(L19-1)&lt;0.0001,"OK","Check: should total 100%"))</f>
        <v/>
      </c>
    </row>
    <row r="20" customFormat="false" ht="15" hidden="false" customHeight="false" outlineLevel="0" collapsed="false">
      <c r="A20" s="14"/>
      <c r="B20" s="14"/>
      <c r="C20" s="14"/>
      <c r="D20" s="17"/>
      <c r="E20" s="14"/>
      <c r="F20" s="17"/>
      <c r="G20" s="14"/>
      <c r="H20" s="17"/>
      <c r="I20" s="14"/>
      <c r="J20" s="17"/>
      <c r="K20" s="17"/>
      <c r="L20" s="18" t="str">
        <f aca="false">IF($A20="","",SUM(D20,F20,H20,J20))</f>
        <v/>
      </c>
      <c r="M20" s="19" t="str">
        <f aca="false">IF($A20="","",IF(ABS(L20-1)&lt;0.0001,"OK","Check: should total 100%"))</f>
        <v/>
      </c>
    </row>
    <row r="21" customFormat="false" ht="15" hidden="false" customHeight="false" outlineLevel="0" collapsed="false">
      <c r="A21" s="14"/>
      <c r="B21" s="14"/>
      <c r="C21" s="14"/>
      <c r="D21" s="17"/>
      <c r="E21" s="14"/>
      <c r="F21" s="17"/>
      <c r="G21" s="14"/>
      <c r="H21" s="17"/>
      <c r="I21" s="14"/>
      <c r="J21" s="17"/>
      <c r="K21" s="17"/>
      <c r="L21" s="18" t="str">
        <f aca="false">IF($A21="","",SUM(D21,F21,H21,J21))</f>
        <v/>
      </c>
      <c r="M21" s="19" t="str">
        <f aca="false">IF($A21="","",IF(ABS(L21-1)&lt;0.0001,"OK","Check: should total 100%"))</f>
        <v/>
      </c>
    </row>
    <row r="22" customFormat="false" ht="15" hidden="false" customHeight="false" outlineLevel="0" collapsed="false">
      <c r="A22" s="14"/>
      <c r="B22" s="14"/>
      <c r="C22" s="14"/>
      <c r="D22" s="17"/>
      <c r="E22" s="14"/>
      <c r="F22" s="17"/>
      <c r="G22" s="14"/>
      <c r="H22" s="17"/>
      <c r="I22" s="14"/>
      <c r="J22" s="17"/>
      <c r="K22" s="17"/>
      <c r="L22" s="18" t="str">
        <f aca="false">IF($A22="","",SUM(D22,F22,H22,J22))</f>
        <v/>
      </c>
      <c r="M22" s="19" t="str">
        <f aca="false">IF($A22="","",IF(ABS(L22-1)&lt;0.0001,"OK","Check: should total 100%"))</f>
        <v/>
      </c>
    </row>
    <row r="23" customFormat="false" ht="15" hidden="false" customHeight="false" outlineLevel="0" collapsed="false">
      <c r="A23" s="14"/>
      <c r="B23" s="14"/>
      <c r="C23" s="14"/>
      <c r="D23" s="17"/>
      <c r="E23" s="14"/>
      <c r="F23" s="17"/>
      <c r="G23" s="14"/>
      <c r="H23" s="17"/>
      <c r="I23" s="14"/>
      <c r="J23" s="17"/>
      <c r="K23" s="17"/>
      <c r="L23" s="18" t="str">
        <f aca="false">IF($A23="","",SUM(D23,F23,H23,J23))</f>
        <v/>
      </c>
      <c r="M23" s="19" t="str">
        <f aca="false">IF($A23="","",IF(ABS(L23-1)&lt;0.0001,"OK","Check: should total 100%"))</f>
        <v/>
      </c>
    </row>
    <row r="24" customFormat="false" ht="15" hidden="false" customHeight="false" outlineLevel="0" collapsed="false">
      <c r="A24" s="14"/>
      <c r="B24" s="14"/>
      <c r="C24" s="14"/>
      <c r="D24" s="17"/>
      <c r="E24" s="14"/>
      <c r="F24" s="17"/>
      <c r="G24" s="14"/>
      <c r="H24" s="17"/>
      <c r="I24" s="14"/>
      <c r="J24" s="17"/>
      <c r="K24" s="17"/>
      <c r="L24" s="18" t="str">
        <f aca="false">IF($A24="","",SUM(D24,F24,H24,J24))</f>
        <v/>
      </c>
      <c r="M24" s="19" t="str">
        <f aca="false">IF($A24="","",IF(ABS(L24-1)&lt;0.0001,"OK","Check: should total 100%"))</f>
        <v/>
      </c>
    </row>
    <row r="25" customFormat="false" ht="15" hidden="false" customHeight="false" outlineLevel="0" collapsed="false">
      <c r="A25" s="14"/>
      <c r="B25" s="14"/>
      <c r="C25" s="14"/>
      <c r="D25" s="17"/>
      <c r="E25" s="14"/>
      <c r="F25" s="17"/>
      <c r="G25" s="14"/>
      <c r="H25" s="17"/>
      <c r="I25" s="14"/>
      <c r="J25" s="17"/>
      <c r="K25" s="17"/>
      <c r="L25" s="18" t="str">
        <f aca="false">IF($A25="","",SUM(D25,F25,H25,J25))</f>
        <v/>
      </c>
      <c r="M25" s="19" t="str">
        <f aca="false">IF($A25="","",IF(ABS(L25-1)&lt;0.0001,"OK","Check: should total 100%"))</f>
        <v/>
      </c>
    </row>
    <row r="26" customFormat="false" ht="15" hidden="false" customHeight="false" outlineLevel="0" collapsed="false">
      <c r="A26" s="14"/>
      <c r="B26" s="14"/>
      <c r="C26" s="14"/>
      <c r="D26" s="17"/>
      <c r="E26" s="14"/>
      <c r="F26" s="17"/>
      <c r="G26" s="14"/>
      <c r="H26" s="17"/>
      <c r="I26" s="14"/>
      <c r="J26" s="17"/>
      <c r="K26" s="17"/>
      <c r="L26" s="18" t="str">
        <f aca="false">IF($A26="","",SUM(D26,F26,H26,J26))</f>
        <v/>
      </c>
      <c r="M26" s="19" t="str">
        <f aca="false">IF($A26="","",IF(ABS(L26-1)&lt;0.0001,"OK","Check: should total 100%"))</f>
        <v/>
      </c>
    </row>
    <row r="27" customFormat="false" ht="15" hidden="false" customHeight="false" outlineLevel="0" collapsed="false">
      <c r="A27" s="14"/>
      <c r="B27" s="14"/>
      <c r="C27" s="14"/>
      <c r="D27" s="17"/>
      <c r="E27" s="14"/>
      <c r="F27" s="17"/>
      <c r="G27" s="14"/>
      <c r="H27" s="17"/>
      <c r="I27" s="14"/>
      <c r="J27" s="17"/>
      <c r="K27" s="17"/>
      <c r="L27" s="18" t="str">
        <f aca="false">IF($A27="","",SUM(D27,F27,H27,J27))</f>
        <v/>
      </c>
      <c r="M27" s="19" t="str">
        <f aca="false">IF($A27="","",IF(ABS(L27-1)&lt;0.0001,"OK","Check: should total 100%"))</f>
        <v/>
      </c>
    </row>
    <row r="28" customFormat="false" ht="15" hidden="false" customHeight="false" outlineLevel="0" collapsed="false">
      <c r="A28" s="14"/>
      <c r="B28" s="14"/>
      <c r="C28" s="14"/>
      <c r="D28" s="17"/>
      <c r="E28" s="14"/>
      <c r="F28" s="17"/>
      <c r="G28" s="14"/>
      <c r="H28" s="17"/>
      <c r="I28" s="14"/>
      <c r="J28" s="17"/>
      <c r="K28" s="17"/>
      <c r="L28" s="18" t="str">
        <f aca="false">IF($A28="","",SUM(D28,F28,H28,J28))</f>
        <v/>
      </c>
      <c r="M28" s="19" t="str">
        <f aca="false">IF($A28="","",IF(ABS(L28-1)&lt;0.0001,"OK","Check: should total 100%"))</f>
        <v/>
      </c>
    </row>
    <row r="29" customFormat="false" ht="15" hidden="false" customHeight="false" outlineLevel="0" collapsed="false">
      <c r="A29" s="14"/>
      <c r="B29" s="14"/>
      <c r="C29" s="14"/>
      <c r="D29" s="17"/>
      <c r="E29" s="14"/>
      <c r="F29" s="17"/>
      <c r="G29" s="14"/>
      <c r="H29" s="17"/>
      <c r="I29" s="14"/>
      <c r="J29" s="17"/>
      <c r="K29" s="17"/>
      <c r="L29" s="18" t="str">
        <f aca="false">IF($A29="","",SUM(D29,F29,H29,J29))</f>
        <v/>
      </c>
      <c r="M29" s="19" t="str">
        <f aca="false">IF($A29="","",IF(ABS(L29-1)&lt;0.0001,"OK","Check: should total 100%"))</f>
        <v/>
      </c>
    </row>
    <row r="30" customFormat="false" ht="15" hidden="false" customHeight="false" outlineLevel="0" collapsed="false">
      <c r="A30" s="14"/>
      <c r="B30" s="14"/>
      <c r="C30" s="14"/>
      <c r="D30" s="17"/>
      <c r="E30" s="14"/>
      <c r="F30" s="17"/>
      <c r="G30" s="14"/>
      <c r="H30" s="17"/>
      <c r="I30" s="14"/>
      <c r="J30" s="17"/>
      <c r="K30" s="17"/>
      <c r="L30" s="18" t="str">
        <f aca="false">IF($A30="","",SUM(D30,F30,H30,J30))</f>
        <v/>
      </c>
      <c r="M30" s="19" t="str">
        <f aca="false">IF($A30="","",IF(ABS(L30-1)&lt;0.0001,"OK","Check: should total 100%"))</f>
        <v/>
      </c>
    </row>
    <row r="31" customFormat="false" ht="15" hidden="false" customHeight="false" outlineLevel="0" collapsed="false">
      <c r="A31" s="14"/>
      <c r="B31" s="14"/>
      <c r="C31" s="14"/>
      <c r="D31" s="17"/>
      <c r="E31" s="14"/>
      <c r="F31" s="17"/>
      <c r="G31" s="14"/>
      <c r="H31" s="17"/>
      <c r="I31" s="14"/>
      <c r="J31" s="17"/>
      <c r="K31" s="17"/>
      <c r="L31" s="18" t="str">
        <f aca="false">IF($A31="","",SUM(D31,F31,H31,J31))</f>
        <v/>
      </c>
      <c r="M31" s="19" t="str">
        <f aca="false">IF($A31="","",IF(ABS(L31-1)&lt;0.0001,"OK","Check: should total 100%"))</f>
        <v/>
      </c>
    </row>
    <row r="32" customFormat="false" ht="15" hidden="false" customHeight="false" outlineLevel="0" collapsed="false">
      <c r="A32" s="14"/>
      <c r="B32" s="14"/>
      <c r="C32" s="14"/>
      <c r="D32" s="17"/>
      <c r="E32" s="14"/>
      <c r="F32" s="17"/>
      <c r="G32" s="14"/>
      <c r="H32" s="17"/>
      <c r="I32" s="14"/>
      <c r="J32" s="17"/>
      <c r="K32" s="17"/>
      <c r="L32" s="18" t="str">
        <f aca="false">IF($A32="","",SUM(D32,F32,H32,J32))</f>
        <v/>
      </c>
      <c r="M32" s="19" t="str">
        <f aca="false">IF($A32="","",IF(ABS(L32-1)&lt;0.0001,"OK","Check: should total 100%"))</f>
        <v/>
      </c>
    </row>
    <row r="33" customFormat="false" ht="15" hidden="false" customHeight="false" outlineLevel="0" collapsed="false">
      <c r="A33" s="14"/>
      <c r="B33" s="14"/>
      <c r="C33" s="14"/>
      <c r="D33" s="17"/>
      <c r="E33" s="14"/>
      <c r="F33" s="17"/>
      <c r="G33" s="14"/>
      <c r="H33" s="17"/>
      <c r="I33" s="14"/>
      <c r="J33" s="17"/>
      <c r="K33" s="17"/>
      <c r="L33" s="18" t="str">
        <f aca="false">IF($A33="","",SUM(D33,F33,H33,J33))</f>
        <v/>
      </c>
      <c r="M33" s="19" t="str">
        <f aca="false">IF($A33="","",IF(ABS(L33-1)&lt;0.0001,"OK","Check: should total 100%"))</f>
        <v/>
      </c>
    </row>
    <row r="34" customFormat="false" ht="15" hidden="false" customHeight="false" outlineLevel="0" collapsed="false">
      <c r="A34" s="14"/>
      <c r="B34" s="14"/>
      <c r="C34" s="14"/>
      <c r="D34" s="17"/>
      <c r="E34" s="14"/>
      <c r="F34" s="17"/>
      <c r="G34" s="14"/>
      <c r="H34" s="17"/>
      <c r="I34" s="14"/>
      <c r="J34" s="17"/>
      <c r="K34" s="17"/>
      <c r="L34" s="18" t="str">
        <f aca="false">IF($A34="","",SUM(D34,F34,H34,J34))</f>
        <v/>
      </c>
      <c r="M34" s="19" t="str">
        <f aca="false">IF($A34="","",IF(ABS(L34-1)&lt;0.0001,"OK","Check: should total 100%"))</f>
        <v/>
      </c>
    </row>
    <row r="35" customFormat="false" ht="15" hidden="false" customHeight="false" outlineLevel="0" collapsed="false">
      <c r="A35" s="14"/>
      <c r="B35" s="14"/>
      <c r="C35" s="14"/>
      <c r="D35" s="17"/>
      <c r="E35" s="14"/>
      <c r="F35" s="17"/>
      <c r="G35" s="14"/>
      <c r="H35" s="17"/>
      <c r="I35" s="14"/>
      <c r="J35" s="17"/>
      <c r="K35" s="17"/>
      <c r="L35" s="18" t="str">
        <f aca="false">IF($A35="","",SUM(D35,F35,H35,J35))</f>
        <v/>
      </c>
      <c r="M35" s="19" t="str">
        <f aca="false">IF($A35="","",IF(ABS(L35-1)&lt;0.0001,"OK","Check: should total 100%"))</f>
        <v/>
      </c>
    </row>
    <row r="36" customFormat="false" ht="15" hidden="false" customHeight="false" outlineLevel="0" collapsed="false">
      <c r="A36" s="14"/>
      <c r="B36" s="14"/>
      <c r="C36" s="14"/>
      <c r="D36" s="17"/>
      <c r="E36" s="14"/>
      <c r="F36" s="17"/>
      <c r="G36" s="14"/>
      <c r="H36" s="17"/>
      <c r="I36" s="14"/>
      <c r="J36" s="17"/>
      <c r="K36" s="17"/>
      <c r="L36" s="18" t="str">
        <f aca="false">IF($A36="","",SUM(D36,F36,H36,J36))</f>
        <v/>
      </c>
      <c r="M36" s="19" t="str">
        <f aca="false">IF($A36="","",IF(ABS(L36-1)&lt;0.0001,"OK","Check: should total 100%"))</f>
        <v/>
      </c>
    </row>
    <row r="37" customFormat="false" ht="15" hidden="false" customHeight="false" outlineLevel="0" collapsed="false">
      <c r="A37" s="14"/>
      <c r="B37" s="14"/>
      <c r="C37" s="14"/>
      <c r="D37" s="17"/>
      <c r="E37" s="14"/>
      <c r="F37" s="17"/>
      <c r="G37" s="14"/>
      <c r="H37" s="17"/>
      <c r="I37" s="14"/>
      <c r="J37" s="17"/>
      <c r="K37" s="17"/>
      <c r="L37" s="18" t="str">
        <f aca="false">IF($A37="","",SUM(D37,F37,H37,J37))</f>
        <v/>
      </c>
      <c r="M37" s="19" t="str">
        <f aca="false">IF($A37="","",IF(ABS(L37-1)&lt;0.0001,"OK","Check: should total 100%"))</f>
        <v/>
      </c>
    </row>
    <row r="38" customFormat="false" ht="15" hidden="false" customHeight="false" outlineLevel="0" collapsed="false">
      <c r="A38" s="14"/>
      <c r="B38" s="14"/>
      <c r="C38" s="14"/>
      <c r="D38" s="17"/>
      <c r="E38" s="14"/>
      <c r="F38" s="17"/>
      <c r="G38" s="14"/>
      <c r="H38" s="17"/>
      <c r="I38" s="14"/>
      <c r="J38" s="17"/>
      <c r="K38" s="17"/>
      <c r="L38" s="18" t="str">
        <f aca="false">IF($A38="","",SUM(D38,F38,H38,J38))</f>
        <v/>
      </c>
      <c r="M38" s="19" t="str">
        <f aca="false">IF($A38="","",IF(ABS(L38-1)&lt;0.0001,"OK","Check: should total 100%"))</f>
        <v/>
      </c>
    </row>
    <row r="39" customFormat="false" ht="15" hidden="false" customHeight="false" outlineLevel="0" collapsed="false">
      <c r="A39" s="14"/>
      <c r="B39" s="14"/>
      <c r="C39" s="14"/>
      <c r="D39" s="17"/>
      <c r="E39" s="14"/>
      <c r="F39" s="17"/>
      <c r="G39" s="14"/>
      <c r="H39" s="17"/>
      <c r="I39" s="14"/>
      <c r="J39" s="17"/>
      <c r="K39" s="17"/>
      <c r="L39" s="18" t="str">
        <f aca="false">IF($A39="","",SUM(D39,F39,H39,J39))</f>
        <v/>
      </c>
      <c r="M39" s="19" t="str">
        <f aca="false">IF($A39="","",IF(ABS(L39-1)&lt;0.0001,"OK","Check: should total 100%"))</f>
        <v/>
      </c>
    </row>
    <row r="40" customFormat="false" ht="15" hidden="false" customHeight="false" outlineLevel="0" collapsed="false">
      <c r="A40" s="14"/>
      <c r="B40" s="14"/>
      <c r="C40" s="14"/>
      <c r="D40" s="17"/>
      <c r="E40" s="14"/>
      <c r="F40" s="17"/>
      <c r="G40" s="14"/>
      <c r="H40" s="17"/>
      <c r="I40" s="14"/>
      <c r="J40" s="17"/>
      <c r="K40" s="17"/>
      <c r="L40" s="18" t="str">
        <f aca="false">IF($A40="","",SUM(D40,F40,H40,J40))</f>
        <v/>
      </c>
      <c r="M40" s="19" t="str">
        <f aca="false">IF($A40="","",IF(ABS(L40-1)&lt;0.0001,"OK","Check: should total 100%"))</f>
        <v/>
      </c>
    </row>
    <row r="41" customFormat="false" ht="15" hidden="false" customHeight="false" outlineLevel="0" collapsed="false">
      <c r="A41" s="14"/>
      <c r="B41" s="14"/>
      <c r="C41" s="14"/>
      <c r="D41" s="17"/>
      <c r="E41" s="14"/>
      <c r="F41" s="17"/>
      <c r="G41" s="14"/>
      <c r="H41" s="17"/>
      <c r="I41" s="14"/>
      <c r="J41" s="17"/>
      <c r="K41" s="17"/>
      <c r="L41" s="18" t="str">
        <f aca="false">IF($A41="","",SUM(D41,F41,H41,J41))</f>
        <v/>
      </c>
      <c r="M41" s="19" t="str">
        <f aca="false">IF($A41="","",IF(ABS(L41-1)&lt;0.0001,"OK","Check: should total 100%"))</f>
        <v/>
      </c>
    </row>
    <row r="42" customFormat="false" ht="15" hidden="false" customHeight="false" outlineLevel="0" collapsed="false">
      <c r="A42" s="14"/>
      <c r="B42" s="14"/>
      <c r="C42" s="14"/>
      <c r="D42" s="17"/>
      <c r="E42" s="14"/>
      <c r="F42" s="17"/>
      <c r="G42" s="14"/>
      <c r="H42" s="17"/>
      <c r="I42" s="14"/>
      <c r="J42" s="17"/>
      <c r="K42" s="17"/>
      <c r="L42" s="18" t="str">
        <f aca="false">IF($A42="","",SUM(D42,F42,H42,J42))</f>
        <v/>
      </c>
      <c r="M42" s="19" t="str">
        <f aca="false">IF($A42="","",IF(ABS(L42-1)&lt;0.0001,"OK","Check: should total 100%"))</f>
        <v/>
      </c>
    </row>
    <row r="43" customFormat="false" ht="15" hidden="false" customHeight="false" outlineLevel="0" collapsed="false">
      <c r="A43" s="14"/>
      <c r="B43" s="14"/>
      <c r="C43" s="14"/>
      <c r="D43" s="17"/>
      <c r="E43" s="14"/>
      <c r="F43" s="17"/>
      <c r="G43" s="14"/>
      <c r="H43" s="17"/>
      <c r="I43" s="14"/>
      <c r="J43" s="17"/>
      <c r="K43" s="17"/>
      <c r="L43" s="18" t="str">
        <f aca="false">IF($A43="","",SUM(D43,F43,H43,J43))</f>
        <v/>
      </c>
      <c r="M43" s="19" t="str">
        <f aca="false">IF($A43="","",IF(ABS(L43-1)&lt;0.0001,"OK","Check: should total 100%"))</f>
        <v/>
      </c>
    </row>
    <row r="44" customFormat="false" ht="15" hidden="false" customHeight="false" outlineLevel="0" collapsed="false">
      <c r="A44" s="14"/>
      <c r="B44" s="14"/>
      <c r="C44" s="14"/>
      <c r="D44" s="17"/>
      <c r="E44" s="14"/>
      <c r="F44" s="17"/>
      <c r="G44" s="14"/>
      <c r="H44" s="17"/>
      <c r="I44" s="14"/>
      <c r="J44" s="17"/>
      <c r="K44" s="17"/>
      <c r="L44" s="18" t="str">
        <f aca="false">IF($A44="","",SUM(D44,F44,H44,J44))</f>
        <v/>
      </c>
      <c r="M44" s="19" t="str">
        <f aca="false">IF($A44="","",IF(ABS(L44-1)&lt;0.0001,"OK","Check: should total 100%"))</f>
        <v/>
      </c>
    </row>
    <row r="45" customFormat="false" ht="15" hidden="false" customHeight="false" outlineLevel="0" collapsed="false">
      <c r="A45" s="14"/>
      <c r="B45" s="14"/>
      <c r="C45" s="14"/>
      <c r="D45" s="17"/>
      <c r="E45" s="14"/>
      <c r="F45" s="17"/>
      <c r="G45" s="14"/>
      <c r="H45" s="17"/>
      <c r="I45" s="14"/>
      <c r="J45" s="17"/>
      <c r="K45" s="17"/>
      <c r="L45" s="18" t="str">
        <f aca="false">IF($A45="","",SUM(D45,F45,H45,J45))</f>
        <v/>
      </c>
      <c r="M45" s="19" t="str">
        <f aca="false">IF($A45="","",IF(ABS(L45-1)&lt;0.0001,"OK","Check: should total 100%"))</f>
        <v/>
      </c>
    </row>
    <row r="46" customFormat="false" ht="15" hidden="false" customHeight="false" outlineLevel="0" collapsed="false">
      <c r="A46" s="14"/>
      <c r="B46" s="14"/>
      <c r="C46" s="14"/>
      <c r="D46" s="17"/>
      <c r="E46" s="14"/>
      <c r="F46" s="17"/>
      <c r="G46" s="14"/>
      <c r="H46" s="17"/>
      <c r="I46" s="14"/>
      <c r="J46" s="17"/>
      <c r="K46" s="17"/>
      <c r="L46" s="18" t="str">
        <f aca="false">IF($A46="","",SUM(D46,F46,H46,J46))</f>
        <v/>
      </c>
      <c r="M46" s="19" t="str">
        <f aca="false">IF($A46="","",IF(ABS(L46-1)&lt;0.0001,"OK","Check: should total 100%"))</f>
        <v/>
      </c>
    </row>
    <row r="47" customFormat="false" ht="15" hidden="false" customHeight="false" outlineLevel="0" collapsed="false">
      <c r="A47" s="14"/>
      <c r="B47" s="14"/>
      <c r="C47" s="14"/>
      <c r="D47" s="17"/>
      <c r="E47" s="14"/>
      <c r="F47" s="17"/>
      <c r="G47" s="14"/>
      <c r="H47" s="17"/>
      <c r="I47" s="14"/>
      <c r="J47" s="17"/>
      <c r="K47" s="17"/>
      <c r="L47" s="18" t="str">
        <f aca="false">IF($A47="","",SUM(D47,F47,H47,J47))</f>
        <v/>
      </c>
      <c r="M47" s="19" t="str">
        <f aca="false">IF($A47="","",IF(ABS(L47-1)&lt;0.0001,"OK","Check: should total 100%"))</f>
        <v/>
      </c>
    </row>
    <row r="48" customFormat="false" ht="15" hidden="false" customHeight="false" outlineLevel="0" collapsed="false">
      <c r="A48" s="14"/>
      <c r="B48" s="14"/>
      <c r="C48" s="14"/>
      <c r="D48" s="17"/>
      <c r="E48" s="14"/>
      <c r="F48" s="17"/>
      <c r="G48" s="14"/>
      <c r="H48" s="17"/>
      <c r="I48" s="14"/>
      <c r="J48" s="17"/>
      <c r="K48" s="17"/>
      <c r="L48" s="18" t="str">
        <f aca="false">IF($A48="","",SUM(D48,F48,H48,J48))</f>
        <v/>
      </c>
      <c r="M48" s="19" t="str">
        <f aca="false">IF($A48="","",IF(ABS(L48-1)&lt;0.0001,"OK","Check: should total 100%"))</f>
        <v/>
      </c>
    </row>
    <row r="49" customFormat="false" ht="15" hidden="false" customHeight="false" outlineLevel="0" collapsed="false">
      <c r="A49" s="14"/>
      <c r="B49" s="14"/>
      <c r="C49" s="14"/>
      <c r="D49" s="17"/>
      <c r="E49" s="14"/>
      <c r="F49" s="17"/>
      <c r="G49" s="14"/>
      <c r="H49" s="17"/>
      <c r="I49" s="14"/>
      <c r="J49" s="17"/>
      <c r="K49" s="17"/>
      <c r="L49" s="18" t="str">
        <f aca="false">IF($A49="","",SUM(D49,F49,H49,J49))</f>
        <v/>
      </c>
      <c r="M49" s="19" t="str">
        <f aca="false">IF($A49="","",IF(ABS(L49-1)&lt;0.0001,"OK","Check: should total 100%"))</f>
        <v/>
      </c>
    </row>
    <row r="50" customFormat="false" ht="15" hidden="false" customHeight="false" outlineLevel="0" collapsed="false">
      <c r="A50" s="14"/>
      <c r="B50" s="14"/>
      <c r="C50" s="14"/>
      <c r="D50" s="17"/>
      <c r="E50" s="14"/>
      <c r="F50" s="17"/>
      <c r="G50" s="14"/>
      <c r="H50" s="17"/>
      <c r="I50" s="14"/>
      <c r="J50" s="17"/>
      <c r="K50" s="17"/>
      <c r="L50" s="18" t="str">
        <f aca="false">IF($A50="","",SUM(D50,F50,H50,J50))</f>
        <v/>
      </c>
      <c r="M50" s="19" t="str">
        <f aca="false">IF($A50="","",IF(ABS(L50-1)&lt;0.0001,"OK","Check: should total 100%"))</f>
        <v/>
      </c>
    </row>
    <row r="51" customFormat="false" ht="15" hidden="false" customHeight="false" outlineLevel="0" collapsed="false">
      <c r="A51" s="14"/>
      <c r="B51" s="14"/>
      <c r="C51" s="14"/>
      <c r="D51" s="17"/>
      <c r="E51" s="14"/>
      <c r="F51" s="17"/>
      <c r="G51" s="14"/>
      <c r="H51" s="17"/>
      <c r="I51" s="14"/>
      <c r="J51" s="17"/>
      <c r="K51" s="17"/>
      <c r="L51" s="18" t="str">
        <f aca="false">IF($A51="","",SUM(D51,F51,H51,J51))</f>
        <v/>
      </c>
      <c r="M51" s="19" t="str">
        <f aca="false">IF($A51="","",IF(ABS(L51-1)&lt;0.0001,"OK","Check: should total 100%"))</f>
        <v/>
      </c>
    </row>
    <row r="52" customFormat="false" ht="15" hidden="false" customHeight="false" outlineLevel="0" collapsed="false">
      <c r="A52" s="14"/>
      <c r="B52" s="14"/>
      <c r="C52" s="14"/>
      <c r="D52" s="17"/>
      <c r="E52" s="14"/>
      <c r="F52" s="17"/>
      <c r="G52" s="14"/>
      <c r="H52" s="17"/>
      <c r="I52" s="14"/>
      <c r="J52" s="17"/>
      <c r="K52" s="17"/>
      <c r="L52" s="18" t="str">
        <f aca="false">IF($A52="","",SUM(D52,F52,H52,J52))</f>
        <v/>
      </c>
      <c r="M52" s="19" t="str">
        <f aca="false">IF($A52="","",IF(ABS(L52-1)&lt;0.0001,"OK","Check: should total 100%"))</f>
        <v/>
      </c>
    </row>
    <row r="53" customFormat="false" ht="15" hidden="false" customHeight="false" outlineLevel="0" collapsed="false">
      <c r="A53" s="14"/>
      <c r="B53" s="14"/>
      <c r="C53" s="14"/>
      <c r="D53" s="17"/>
      <c r="E53" s="14"/>
      <c r="F53" s="17"/>
      <c r="G53" s="14"/>
      <c r="H53" s="17"/>
      <c r="I53" s="14"/>
      <c r="J53" s="17"/>
      <c r="K53" s="17"/>
      <c r="L53" s="18" t="str">
        <f aca="false">IF($A53="","",SUM(D53,F53,H53,J53))</f>
        <v/>
      </c>
      <c r="M53" s="19" t="str">
        <f aca="false">IF($A53="","",IF(ABS(L53-1)&lt;0.0001,"OK","Check: should total 100%"))</f>
        <v/>
      </c>
    </row>
    <row r="54" customFormat="false" ht="15" hidden="false" customHeight="false" outlineLevel="0" collapsed="false">
      <c r="A54" s="14"/>
      <c r="B54" s="14"/>
      <c r="C54" s="14"/>
      <c r="D54" s="17"/>
      <c r="E54" s="14"/>
      <c r="F54" s="17"/>
      <c r="G54" s="14"/>
      <c r="H54" s="17"/>
      <c r="I54" s="14"/>
      <c r="J54" s="17"/>
      <c r="K54" s="17"/>
      <c r="L54" s="18" t="str">
        <f aca="false">IF($A54="","",SUM(D54,F54,H54,J54))</f>
        <v/>
      </c>
      <c r="M54" s="19" t="str">
        <f aca="false">IF($A54="","",IF(ABS(L54-1)&lt;0.0001,"OK","Check: should total 100%"))</f>
        <v/>
      </c>
    </row>
    <row r="55" customFormat="false" ht="15" hidden="false" customHeight="false" outlineLevel="0" collapsed="false">
      <c r="A55" s="14"/>
      <c r="B55" s="14"/>
      <c r="C55" s="14"/>
      <c r="D55" s="17"/>
      <c r="E55" s="14"/>
      <c r="F55" s="17"/>
      <c r="G55" s="14"/>
      <c r="H55" s="17"/>
      <c r="I55" s="14"/>
      <c r="J55" s="17"/>
      <c r="K55" s="17"/>
      <c r="L55" s="18" t="str">
        <f aca="false">IF($A55="","",SUM(D55,F55,H55,J55))</f>
        <v/>
      </c>
      <c r="M55" s="19" t="str">
        <f aca="false">IF($A55="","",IF(ABS(L55-1)&lt;0.0001,"OK","Check: should total 100%"))</f>
        <v/>
      </c>
    </row>
    <row r="56" customFormat="false" ht="15" hidden="false" customHeight="false" outlineLevel="0" collapsed="false">
      <c r="A56" s="14"/>
      <c r="B56" s="14"/>
      <c r="C56" s="14"/>
      <c r="D56" s="17"/>
      <c r="E56" s="14"/>
      <c r="F56" s="17"/>
      <c r="G56" s="14"/>
      <c r="H56" s="17"/>
      <c r="I56" s="14"/>
      <c r="J56" s="17"/>
      <c r="K56" s="17"/>
      <c r="L56" s="18" t="str">
        <f aca="false">IF($A56="","",SUM(D56,F56,H56,J56))</f>
        <v/>
      </c>
      <c r="M56" s="19" t="str">
        <f aca="false">IF($A56="","",IF(ABS(L56-1)&lt;0.0001,"OK","Check: should total 100%"))</f>
        <v/>
      </c>
    </row>
    <row r="57" customFormat="false" ht="15" hidden="false" customHeight="false" outlineLevel="0" collapsed="false">
      <c r="A57" s="14"/>
      <c r="B57" s="14"/>
      <c r="C57" s="14"/>
      <c r="D57" s="17"/>
      <c r="E57" s="14"/>
      <c r="F57" s="17"/>
      <c r="G57" s="14"/>
      <c r="H57" s="17"/>
      <c r="I57" s="14"/>
      <c r="J57" s="17"/>
      <c r="K57" s="17"/>
      <c r="L57" s="18" t="str">
        <f aca="false">IF($A57="","",SUM(D57,F57,H57,J57))</f>
        <v/>
      </c>
      <c r="M57" s="19" t="str">
        <f aca="false">IF($A57="","",IF(ABS(L57-1)&lt;0.0001,"OK","Check: should total 100%"))</f>
        <v/>
      </c>
    </row>
    <row r="58" customFormat="false" ht="15" hidden="false" customHeight="false" outlineLevel="0" collapsed="false">
      <c r="A58" s="14"/>
      <c r="B58" s="14"/>
      <c r="C58" s="14"/>
      <c r="D58" s="17"/>
      <c r="E58" s="14"/>
      <c r="F58" s="17"/>
      <c r="G58" s="14"/>
      <c r="H58" s="17"/>
      <c r="I58" s="14"/>
      <c r="J58" s="17"/>
      <c r="K58" s="17"/>
      <c r="L58" s="18" t="str">
        <f aca="false">IF($A58="","",SUM(D58,F58,H58,J58))</f>
        <v/>
      </c>
      <c r="M58" s="19" t="str">
        <f aca="false">IF($A58="","",IF(ABS(L58-1)&lt;0.0001,"OK","Check: should total 100%"))</f>
        <v/>
      </c>
    </row>
    <row r="59" customFormat="false" ht="15" hidden="false" customHeight="false" outlineLevel="0" collapsed="false">
      <c r="A59" s="14"/>
      <c r="B59" s="14"/>
      <c r="C59" s="14"/>
      <c r="D59" s="17"/>
      <c r="E59" s="14"/>
      <c r="F59" s="17"/>
      <c r="G59" s="14"/>
      <c r="H59" s="17"/>
      <c r="I59" s="14"/>
      <c r="J59" s="17"/>
      <c r="K59" s="17"/>
      <c r="L59" s="18" t="str">
        <f aca="false">IF($A59="","",SUM(D59,F59,H59,J59))</f>
        <v/>
      </c>
      <c r="M59" s="19" t="str">
        <f aca="false">IF($A59="","",IF(ABS(L59-1)&lt;0.0001,"OK","Check: should total 100%"))</f>
        <v/>
      </c>
    </row>
    <row r="60" customFormat="false" ht="15" hidden="false" customHeight="false" outlineLevel="0" collapsed="false">
      <c r="A60" s="14"/>
      <c r="B60" s="14"/>
      <c r="C60" s="14"/>
      <c r="D60" s="17"/>
      <c r="E60" s="14"/>
      <c r="F60" s="17"/>
      <c r="G60" s="14"/>
      <c r="H60" s="17"/>
      <c r="I60" s="14"/>
      <c r="J60" s="17"/>
      <c r="K60" s="17"/>
      <c r="L60" s="18" t="str">
        <f aca="false">IF($A60="","",SUM(D60,F60,H60,J60))</f>
        <v/>
      </c>
      <c r="M60" s="19" t="str">
        <f aca="false">IF($A60="","",IF(ABS(L60-1)&lt;0.0001,"OK","Check: should total 100%"))</f>
        <v/>
      </c>
    </row>
    <row r="61" customFormat="false" ht="15" hidden="false" customHeight="false" outlineLevel="0" collapsed="false">
      <c r="A61" s="14"/>
      <c r="B61" s="14"/>
      <c r="C61" s="14"/>
      <c r="D61" s="17"/>
      <c r="E61" s="14"/>
      <c r="F61" s="17"/>
      <c r="G61" s="14"/>
      <c r="H61" s="17"/>
      <c r="I61" s="14"/>
      <c r="J61" s="17"/>
      <c r="K61" s="17"/>
      <c r="L61" s="18" t="str">
        <f aca="false">IF($A61="","",SUM(D61,F61,H61,J61))</f>
        <v/>
      </c>
      <c r="M61" s="19" t="str">
        <f aca="false">IF($A61="","",IF(ABS(L61-1)&lt;0.0001,"OK","Check: should total 100%"))</f>
        <v/>
      </c>
    </row>
    <row r="62" customFormat="false" ht="15" hidden="false" customHeight="false" outlineLevel="0" collapsed="false">
      <c r="A62" s="14"/>
      <c r="B62" s="14"/>
      <c r="C62" s="14"/>
      <c r="D62" s="17"/>
      <c r="E62" s="14"/>
      <c r="F62" s="17"/>
      <c r="G62" s="14"/>
      <c r="H62" s="17"/>
      <c r="I62" s="14"/>
      <c r="J62" s="17"/>
      <c r="K62" s="17"/>
      <c r="L62" s="18" t="str">
        <f aca="false">IF($A62="","",SUM(D62,F62,H62,J62))</f>
        <v/>
      </c>
      <c r="M62" s="19" t="str">
        <f aca="false">IF($A62="","",IF(ABS(L62-1)&lt;0.0001,"OK","Check: should total 100%"))</f>
        <v/>
      </c>
    </row>
    <row r="63" customFormat="false" ht="15" hidden="false" customHeight="false" outlineLevel="0" collapsed="false">
      <c r="A63" s="14"/>
      <c r="B63" s="14"/>
      <c r="C63" s="14"/>
      <c r="D63" s="17"/>
      <c r="E63" s="14"/>
      <c r="F63" s="17"/>
      <c r="G63" s="14"/>
      <c r="H63" s="17"/>
      <c r="I63" s="14"/>
      <c r="J63" s="17"/>
      <c r="K63" s="17"/>
      <c r="L63" s="18" t="str">
        <f aca="false">IF($A63="","",SUM(D63,F63,H63,J63))</f>
        <v/>
      </c>
      <c r="M63" s="19" t="str">
        <f aca="false">IF($A63="","",IF(ABS(L63-1)&lt;0.0001,"OK","Check: should total 100%"))</f>
        <v/>
      </c>
    </row>
    <row r="64" customFormat="false" ht="15" hidden="false" customHeight="false" outlineLevel="0" collapsed="false">
      <c r="A64" s="14"/>
      <c r="B64" s="14"/>
      <c r="C64" s="14"/>
      <c r="D64" s="17"/>
      <c r="E64" s="14"/>
      <c r="F64" s="17"/>
      <c r="G64" s="14"/>
      <c r="H64" s="17"/>
      <c r="I64" s="14"/>
      <c r="J64" s="17"/>
      <c r="K64" s="17"/>
      <c r="L64" s="18" t="str">
        <f aca="false">IF($A64="","",SUM(D64,F64,H64,J64))</f>
        <v/>
      </c>
      <c r="M64" s="19" t="str">
        <f aca="false">IF($A64="","",IF(ABS(L64-1)&lt;0.0001,"OK","Check: should total 100%"))</f>
        <v/>
      </c>
    </row>
    <row r="65" customFormat="false" ht="15" hidden="false" customHeight="false" outlineLevel="0" collapsed="false">
      <c r="A65" s="14"/>
      <c r="B65" s="14"/>
      <c r="C65" s="14"/>
      <c r="D65" s="17"/>
      <c r="E65" s="14"/>
      <c r="F65" s="17"/>
      <c r="G65" s="14"/>
      <c r="H65" s="17"/>
      <c r="I65" s="14"/>
      <c r="J65" s="17"/>
      <c r="K65" s="17"/>
      <c r="L65" s="18" t="str">
        <f aca="false">IF($A65="","",SUM(D65,F65,H65,J65))</f>
        <v/>
      </c>
      <c r="M65" s="19" t="str">
        <f aca="false">IF($A65="","",IF(ABS(L65-1)&lt;0.0001,"OK","Check: should total 100%"))</f>
        <v/>
      </c>
    </row>
    <row r="66" customFormat="false" ht="15" hidden="false" customHeight="false" outlineLevel="0" collapsed="false">
      <c r="A66" s="14"/>
      <c r="B66" s="14"/>
      <c r="C66" s="14"/>
      <c r="D66" s="17"/>
      <c r="E66" s="14"/>
      <c r="F66" s="17"/>
      <c r="G66" s="14"/>
      <c r="H66" s="17"/>
      <c r="I66" s="14"/>
      <c r="J66" s="17"/>
      <c r="K66" s="17"/>
      <c r="L66" s="18" t="str">
        <f aca="false">IF($A66="","",SUM(D66,F66,H66,J66))</f>
        <v/>
      </c>
      <c r="M66" s="19" t="str">
        <f aca="false">IF($A66="","",IF(ABS(L66-1)&lt;0.0001,"OK","Check: should total 100%"))</f>
        <v/>
      </c>
    </row>
    <row r="67" customFormat="false" ht="15" hidden="false" customHeight="false" outlineLevel="0" collapsed="false">
      <c r="A67" s="14"/>
      <c r="B67" s="14"/>
      <c r="C67" s="14"/>
      <c r="D67" s="17"/>
      <c r="E67" s="14"/>
      <c r="F67" s="17"/>
      <c r="G67" s="14"/>
      <c r="H67" s="17"/>
      <c r="I67" s="14"/>
      <c r="J67" s="17"/>
      <c r="K67" s="17"/>
      <c r="L67" s="18" t="str">
        <f aca="false">IF($A67="","",SUM(D67,F67,H67,J67))</f>
        <v/>
      </c>
      <c r="M67" s="19" t="str">
        <f aca="false">IF($A67="","",IF(ABS(L67-1)&lt;0.0001,"OK","Check: should total 100%"))</f>
        <v/>
      </c>
    </row>
    <row r="68" customFormat="false" ht="15" hidden="false" customHeight="false" outlineLevel="0" collapsed="false">
      <c r="A68" s="14"/>
      <c r="B68" s="14"/>
      <c r="C68" s="14"/>
      <c r="D68" s="17"/>
      <c r="E68" s="14"/>
      <c r="F68" s="17"/>
      <c r="G68" s="14"/>
      <c r="H68" s="17"/>
      <c r="I68" s="14"/>
      <c r="J68" s="17"/>
      <c r="K68" s="17"/>
      <c r="L68" s="18" t="str">
        <f aca="false">IF($A68="","",SUM(D68,F68,H68,J68))</f>
        <v/>
      </c>
      <c r="M68" s="19" t="str">
        <f aca="false">IF($A68="","",IF(ABS(L68-1)&lt;0.0001,"OK","Check: should total 100%"))</f>
        <v/>
      </c>
    </row>
    <row r="69" customFormat="false" ht="15" hidden="false" customHeight="false" outlineLevel="0" collapsed="false">
      <c r="A69" s="14"/>
      <c r="B69" s="14"/>
      <c r="C69" s="14"/>
      <c r="D69" s="17"/>
      <c r="E69" s="14"/>
      <c r="F69" s="17"/>
      <c r="G69" s="14"/>
      <c r="H69" s="17"/>
      <c r="I69" s="14"/>
      <c r="J69" s="17"/>
      <c r="K69" s="17"/>
      <c r="L69" s="18" t="str">
        <f aca="false">IF($A69="","",SUM(D69,F69,H69,J69))</f>
        <v/>
      </c>
      <c r="M69" s="19" t="str">
        <f aca="false">IF($A69="","",IF(ABS(L69-1)&lt;0.0001,"OK","Check: should total 100%"))</f>
        <v/>
      </c>
    </row>
    <row r="70" customFormat="false" ht="15" hidden="false" customHeight="false" outlineLevel="0" collapsed="false">
      <c r="A70" s="14"/>
      <c r="B70" s="14"/>
      <c r="C70" s="14"/>
      <c r="D70" s="17"/>
      <c r="E70" s="14"/>
      <c r="F70" s="17"/>
      <c r="G70" s="14"/>
      <c r="H70" s="17"/>
      <c r="I70" s="14"/>
      <c r="J70" s="17"/>
      <c r="K70" s="17"/>
      <c r="L70" s="18" t="str">
        <f aca="false">IF($A70="","",SUM(D70,F70,H70,J70))</f>
        <v/>
      </c>
      <c r="M70" s="19" t="str">
        <f aca="false">IF($A70="","",IF(ABS(L70-1)&lt;0.0001,"OK","Check: should total 100%"))</f>
        <v/>
      </c>
    </row>
    <row r="71" customFormat="false" ht="15" hidden="false" customHeight="false" outlineLevel="0" collapsed="false">
      <c r="A71" s="14"/>
      <c r="B71" s="14"/>
      <c r="C71" s="14"/>
      <c r="D71" s="17"/>
      <c r="E71" s="14"/>
      <c r="F71" s="17"/>
      <c r="G71" s="14"/>
      <c r="H71" s="17"/>
      <c r="I71" s="14"/>
      <c r="J71" s="17"/>
      <c r="K71" s="17"/>
      <c r="L71" s="18" t="str">
        <f aca="false">IF($A71="","",SUM(D71,F71,H71,J71))</f>
        <v/>
      </c>
      <c r="M71" s="19" t="str">
        <f aca="false">IF($A71="","",IF(ABS(L71-1)&lt;0.0001,"OK","Check: should total 100%"))</f>
        <v/>
      </c>
    </row>
    <row r="72" customFormat="false" ht="15" hidden="false" customHeight="false" outlineLevel="0" collapsed="false">
      <c r="A72" s="14"/>
      <c r="B72" s="14"/>
      <c r="C72" s="14"/>
      <c r="D72" s="17"/>
      <c r="E72" s="14"/>
      <c r="F72" s="17"/>
      <c r="G72" s="14"/>
      <c r="H72" s="17"/>
      <c r="I72" s="14"/>
      <c r="J72" s="17"/>
      <c r="K72" s="17"/>
      <c r="L72" s="18" t="str">
        <f aca="false">IF($A72="","",SUM(D72,F72,H72,J72))</f>
        <v/>
      </c>
      <c r="M72" s="19" t="str">
        <f aca="false">IF($A72="","",IF(ABS(L72-1)&lt;0.0001,"OK","Check: should total 100%"))</f>
        <v/>
      </c>
    </row>
    <row r="73" customFormat="false" ht="15" hidden="false" customHeight="false" outlineLevel="0" collapsed="false">
      <c r="A73" s="14"/>
      <c r="B73" s="14"/>
      <c r="C73" s="14"/>
      <c r="D73" s="17"/>
      <c r="E73" s="14"/>
      <c r="F73" s="17"/>
      <c r="G73" s="14"/>
      <c r="H73" s="17"/>
      <c r="I73" s="14"/>
      <c r="J73" s="17"/>
      <c r="K73" s="17"/>
      <c r="L73" s="18" t="str">
        <f aca="false">IF($A73="","",SUM(D73,F73,H73,J73))</f>
        <v/>
      </c>
      <c r="M73" s="19" t="str">
        <f aca="false">IF($A73="","",IF(ABS(L73-1)&lt;0.0001,"OK","Check: should total 100%"))</f>
        <v/>
      </c>
    </row>
    <row r="74" customFormat="false" ht="15" hidden="false" customHeight="false" outlineLevel="0" collapsed="false">
      <c r="A74" s="14"/>
      <c r="B74" s="14"/>
      <c r="C74" s="14"/>
      <c r="D74" s="17"/>
      <c r="E74" s="14"/>
      <c r="F74" s="17"/>
      <c r="G74" s="14"/>
      <c r="H74" s="17"/>
      <c r="I74" s="14"/>
      <c r="J74" s="17"/>
      <c r="K74" s="17"/>
      <c r="L74" s="18" t="str">
        <f aca="false">IF($A74="","",SUM(D74,F74,H74,J74))</f>
        <v/>
      </c>
      <c r="M74" s="19" t="str">
        <f aca="false">IF($A74="","",IF(ABS(L74-1)&lt;0.0001,"OK","Check: should total 100%"))</f>
        <v/>
      </c>
    </row>
    <row r="75" customFormat="false" ht="15" hidden="false" customHeight="false" outlineLevel="0" collapsed="false">
      <c r="A75" s="14"/>
      <c r="B75" s="14"/>
      <c r="C75" s="14"/>
      <c r="D75" s="17"/>
      <c r="E75" s="14"/>
      <c r="F75" s="17"/>
      <c r="G75" s="14"/>
      <c r="H75" s="17"/>
      <c r="I75" s="14"/>
      <c r="J75" s="17"/>
      <c r="K75" s="17"/>
      <c r="L75" s="18" t="str">
        <f aca="false">IF($A75="","",SUM(D75,F75,H75,J75))</f>
        <v/>
      </c>
      <c r="M75" s="19" t="str">
        <f aca="false">IF($A75="","",IF(ABS(L75-1)&lt;0.0001,"OK","Check: should total 100%"))</f>
        <v/>
      </c>
    </row>
    <row r="76" customFormat="false" ht="15" hidden="false" customHeight="false" outlineLevel="0" collapsed="false">
      <c r="A76" s="14"/>
      <c r="B76" s="14"/>
      <c r="C76" s="14"/>
      <c r="D76" s="17"/>
      <c r="E76" s="14"/>
      <c r="F76" s="17"/>
      <c r="G76" s="14"/>
      <c r="H76" s="17"/>
      <c r="I76" s="14"/>
      <c r="J76" s="17"/>
      <c r="K76" s="17"/>
      <c r="L76" s="18" t="str">
        <f aca="false">IF($A76="","",SUM(D76,F76,H76,J76))</f>
        <v/>
      </c>
      <c r="M76" s="19" t="str">
        <f aca="false">IF($A76="","",IF(ABS(L76-1)&lt;0.0001,"OK","Check: should total 100%"))</f>
        <v/>
      </c>
    </row>
    <row r="77" customFormat="false" ht="15" hidden="false" customHeight="false" outlineLevel="0" collapsed="false">
      <c r="A77" s="14"/>
      <c r="B77" s="14"/>
      <c r="C77" s="14"/>
      <c r="D77" s="17"/>
      <c r="E77" s="14"/>
      <c r="F77" s="17"/>
      <c r="G77" s="14"/>
      <c r="H77" s="17"/>
      <c r="I77" s="14"/>
      <c r="J77" s="17"/>
      <c r="K77" s="17"/>
      <c r="L77" s="18" t="str">
        <f aca="false">IF($A77="","",SUM(D77,F77,H77,J77))</f>
        <v/>
      </c>
      <c r="M77" s="19" t="str">
        <f aca="false">IF($A77="","",IF(ABS(L77-1)&lt;0.0001,"OK","Check: should total 100%"))</f>
        <v/>
      </c>
    </row>
    <row r="78" customFormat="false" ht="15" hidden="false" customHeight="false" outlineLevel="0" collapsed="false">
      <c r="A78" s="14"/>
      <c r="B78" s="14"/>
      <c r="C78" s="14"/>
      <c r="D78" s="17"/>
      <c r="E78" s="14"/>
      <c r="F78" s="17"/>
      <c r="G78" s="14"/>
      <c r="H78" s="17"/>
      <c r="I78" s="14"/>
      <c r="J78" s="17"/>
      <c r="K78" s="17"/>
      <c r="L78" s="18" t="str">
        <f aca="false">IF($A78="","",SUM(D78,F78,H78,J78))</f>
        <v/>
      </c>
      <c r="M78" s="19" t="str">
        <f aca="false">IF($A78="","",IF(ABS(L78-1)&lt;0.0001,"OK","Check: should total 100%"))</f>
        <v/>
      </c>
    </row>
    <row r="79" customFormat="false" ht="15" hidden="false" customHeight="false" outlineLevel="0" collapsed="false">
      <c r="A79" s="14"/>
      <c r="B79" s="14"/>
      <c r="C79" s="14"/>
      <c r="D79" s="17"/>
      <c r="E79" s="14"/>
      <c r="F79" s="17"/>
      <c r="G79" s="14"/>
      <c r="H79" s="17"/>
      <c r="I79" s="14"/>
      <c r="J79" s="17"/>
      <c r="K79" s="17"/>
      <c r="L79" s="18" t="str">
        <f aca="false">IF($A79="","",SUM(D79,F79,H79,J79))</f>
        <v/>
      </c>
      <c r="M79" s="19" t="str">
        <f aca="false">IF($A79="","",IF(ABS(L79-1)&lt;0.0001,"OK","Check: should total 100%"))</f>
        <v/>
      </c>
    </row>
    <row r="80" customFormat="false" ht="15" hidden="false" customHeight="false" outlineLevel="0" collapsed="false">
      <c r="A80" s="14"/>
      <c r="B80" s="14"/>
      <c r="C80" s="14"/>
      <c r="D80" s="17"/>
      <c r="E80" s="14"/>
      <c r="F80" s="17"/>
      <c r="G80" s="14"/>
      <c r="H80" s="17"/>
      <c r="I80" s="14"/>
      <c r="J80" s="17"/>
      <c r="K80" s="17"/>
      <c r="L80" s="18" t="str">
        <f aca="false">IF($A80="","",SUM(D80,F80,H80,J80))</f>
        <v/>
      </c>
      <c r="M80" s="19" t="str">
        <f aca="false">IF($A80="","",IF(ABS(L80-1)&lt;0.0001,"OK","Check: should total 100%"))</f>
        <v/>
      </c>
    </row>
    <row r="81" customFormat="false" ht="15" hidden="false" customHeight="false" outlineLevel="0" collapsed="false">
      <c r="A81" s="14"/>
      <c r="B81" s="14"/>
      <c r="C81" s="14"/>
      <c r="D81" s="17"/>
      <c r="E81" s="14"/>
      <c r="F81" s="17"/>
      <c r="G81" s="14"/>
      <c r="H81" s="17"/>
      <c r="I81" s="14"/>
      <c r="J81" s="17"/>
      <c r="K81" s="17"/>
      <c r="L81" s="18" t="str">
        <f aca="false">IF($A81="","",SUM(D81,F81,H81,J81))</f>
        <v/>
      </c>
      <c r="M81" s="19" t="str">
        <f aca="false">IF($A81="","",IF(ABS(L81-1)&lt;0.0001,"OK","Check: should total 100%"))</f>
        <v/>
      </c>
    </row>
    <row r="82" customFormat="false" ht="15" hidden="false" customHeight="false" outlineLevel="0" collapsed="false">
      <c r="A82" s="14"/>
      <c r="B82" s="14"/>
      <c r="C82" s="14"/>
      <c r="D82" s="17"/>
      <c r="E82" s="14"/>
      <c r="F82" s="17"/>
      <c r="G82" s="14"/>
      <c r="H82" s="17"/>
      <c r="I82" s="14"/>
      <c r="J82" s="17"/>
      <c r="K82" s="17"/>
      <c r="L82" s="18" t="str">
        <f aca="false">IF($A82="","",SUM(D82,F82,H82,J82))</f>
        <v/>
      </c>
      <c r="M82" s="19" t="str">
        <f aca="false">IF($A82="","",IF(ABS(L82-1)&lt;0.0001,"OK","Check: should total 100%"))</f>
        <v/>
      </c>
    </row>
    <row r="83" customFormat="false" ht="15" hidden="false" customHeight="false" outlineLevel="0" collapsed="false">
      <c r="A83" s="14"/>
      <c r="B83" s="14"/>
      <c r="C83" s="14"/>
      <c r="D83" s="17"/>
      <c r="E83" s="14"/>
      <c r="F83" s="17"/>
      <c r="G83" s="14"/>
      <c r="H83" s="17"/>
      <c r="I83" s="14"/>
      <c r="J83" s="17"/>
      <c r="K83" s="17"/>
      <c r="L83" s="18" t="str">
        <f aca="false">IF($A83="","",SUM(D83,F83,H83,J83))</f>
        <v/>
      </c>
      <c r="M83" s="19" t="str">
        <f aca="false">IF($A83="","",IF(ABS(L83-1)&lt;0.0001,"OK","Check: should total 100%"))</f>
        <v/>
      </c>
    </row>
    <row r="84" customFormat="false" ht="15" hidden="false" customHeight="false" outlineLevel="0" collapsed="false">
      <c r="A84" s="14"/>
      <c r="B84" s="14"/>
      <c r="C84" s="14"/>
      <c r="D84" s="17"/>
      <c r="E84" s="14"/>
      <c r="F84" s="17"/>
      <c r="G84" s="14"/>
      <c r="H84" s="17"/>
      <c r="I84" s="14"/>
      <c r="J84" s="17"/>
      <c r="K84" s="17"/>
      <c r="L84" s="18" t="str">
        <f aca="false">IF($A84="","",SUM(D84,F84,H84,J84))</f>
        <v/>
      </c>
      <c r="M84" s="19" t="str">
        <f aca="false">IF($A84="","",IF(ABS(L84-1)&lt;0.0001,"OK","Check: should total 100%"))</f>
        <v/>
      </c>
    </row>
    <row r="85" customFormat="false" ht="15" hidden="false" customHeight="false" outlineLevel="0" collapsed="false">
      <c r="A85" s="14"/>
      <c r="B85" s="14"/>
      <c r="C85" s="14"/>
      <c r="D85" s="17"/>
      <c r="E85" s="14"/>
      <c r="F85" s="17"/>
      <c r="G85" s="14"/>
      <c r="H85" s="17"/>
      <c r="I85" s="14"/>
      <c r="J85" s="17"/>
      <c r="K85" s="17"/>
      <c r="L85" s="18" t="str">
        <f aca="false">IF($A85="","",SUM(D85,F85,H85,J85))</f>
        <v/>
      </c>
      <c r="M85" s="19" t="str">
        <f aca="false">IF($A85="","",IF(ABS(L85-1)&lt;0.0001,"OK","Check: should total 100%"))</f>
        <v/>
      </c>
    </row>
    <row r="86" customFormat="false" ht="15" hidden="false" customHeight="false" outlineLevel="0" collapsed="false">
      <c r="A86" s="14"/>
      <c r="B86" s="14"/>
      <c r="C86" s="14"/>
      <c r="D86" s="17"/>
      <c r="E86" s="14"/>
      <c r="F86" s="17"/>
      <c r="G86" s="14"/>
      <c r="H86" s="17"/>
      <c r="I86" s="14"/>
      <c r="J86" s="17"/>
      <c r="K86" s="17"/>
      <c r="L86" s="18" t="str">
        <f aca="false">IF($A86="","",SUM(D86,F86,H86,J86))</f>
        <v/>
      </c>
      <c r="M86" s="19" t="str">
        <f aca="false">IF($A86="","",IF(ABS(L86-1)&lt;0.0001,"OK","Check: should total 100%"))</f>
        <v/>
      </c>
    </row>
    <row r="87" customFormat="false" ht="15" hidden="false" customHeight="false" outlineLevel="0" collapsed="false">
      <c r="A87" s="14"/>
      <c r="B87" s="14"/>
      <c r="C87" s="14"/>
      <c r="D87" s="17"/>
      <c r="E87" s="14"/>
      <c r="F87" s="17"/>
      <c r="G87" s="14"/>
      <c r="H87" s="17"/>
      <c r="I87" s="14"/>
      <c r="J87" s="17"/>
      <c r="K87" s="17"/>
      <c r="L87" s="18" t="str">
        <f aca="false">IF($A87="","",SUM(D87,F87,H87,J87))</f>
        <v/>
      </c>
      <c r="M87" s="19" t="str">
        <f aca="false">IF($A87="","",IF(ABS(L87-1)&lt;0.0001,"OK","Check: should total 100%"))</f>
        <v/>
      </c>
    </row>
    <row r="88" customFormat="false" ht="15" hidden="false" customHeight="false" outlineLevel="0" collapsed="false">
      <c r="A88" s="14"/>
      <c r="B88" s="14"/>
      <c r="C88" s="14"/>
      <c r="D88" s="17"/>
      <c r="E88" s="14"/>
      <c r="F88" s="17"/>
      <c r="G88" s="14"/>
      <c r="H88" s="17"/>
      <c r="I88" s="14"/>
      <c r="J88" s="17"/>
      <c r="K88" s="17"/>
      <c r="L88" s="18" t="str">
        <f aca="false">IF($A88="","",SUM(D88,F88,H88,J88))</f>
        <v/>
      </c>
      <c r="M88" s="19" t="str">
        <f aca="false">IF($A88="","",IF(ABS(L88-1)&lt;0.0001,"OK","Check: should total 100%"))</f>
        <v/>
      </c>
    </row>
    <row r="89" customFormat="false" ht="15" hidden="false" customHeight="false" outlineLevel="0" collapsed="false">
      <c r="A89" s="14"/>
      <c r="B89" s="14"/>
      <c r="C89" s="14"/>
      <c r="D89" s="17"/>
      <c r="E89" s="14"/>
      <c r="F89" s="17"/>
      <c r="G89" s="14"/>
      <c r="H89" s="17"/>
      <c r="I89" s="14"/>
      <c r="J89" s="17"/>
      <c r="K89" s="17"/>
      <c r="L89" s="18" t="str">
        <f aca="false">IF($A89="","",SUM(D89,F89,H89,J89))</f>
        <v/>
      </c>
      <c r="M89" s="19" t="str">
        <f aca="false">IF($A89="","",IF(ABS(L89-1)&lt;0.0001,"OK","Check: should total 100%"))</f>
        <v/>
      </c>
    </row>
    <row r="90" customFormat="false" ht="15" hidden="false" customHeight="false" outlineLevel="0" collapsed="false">
      <c r="A90" s="14"/>
      <c r="B90" s="14"/>
      <c r="C90" s="14"/>
      <c r="D90" s="17"/>
      <c r="E90" s="14"/>
      <c r="F90" s="17"/>
      <c r="G90" s="14"/>
      <c r="H90" s="17"/>
      <c r="I90" s="14"/>
      <c r="J90" s="17"/>
      <c r="K90" s="17"/>
      <c r="L90" s="18" t="str">
        <f aca="false">IF($A90="","",SUM(D90,F90,H90,J90))</f>
        <v/>
      </c>
      <c r="M90" s="19" t="str">
        <f aca="false">IF($A90="","",IF(ABS(L90-1)&lt;0.0001,"OK","Check: should total 100%"))</f>
        <v/>
      </c>
    </row>
    <row r="91" customFormat="false" ht="15" hidden="false" customHeight="false" outlineLevel="0" collapsed="false">
      <c r="A91" s="14"/>
      <c r="B91" s="14"/>
      <c r="C91" s="14"/>
      <c r="D91" s="17"/>
      <c r="E91" s="14"/>
      <c r="F91" s="17"/>
      <c r="G91" s="14"/>
      <c r="H91" s="17"/>
      <c r="I91" s="14"/>
      <c r="J91" s="17"/>
      <c r="K91" s="17"/>
      <c r="L91" s="18" t="str">
        <f aca="false">IF($A91="","",SUM(D91,F91,H91,J91))</f>
        <v/>
      </c>
      <c r="M91" s="19" t="str">
        <f aca="false">IF($A91="","",IF(ABS(L91-1)&lt;0.0001,"OK","Check: should total 100%"))</f>
        <v/>
      </c>
    </row>
    <row r="92" customFormat="false" ht="15" hidden="false" customHeight="false" outlineLevel="0" collapsed="false">
      <c r="A92" s="14"/>
      <c r="B92" s="14"/>
      <c r="C92" s="14"/>
      <c r="D92" s="17"/>
      <c r="E92" s="14"/>
      <c r="F92" s="17"/>
      <c r="G92" s="14"/>
      <c r="H92" s="17"/>
      <c r="I92" s="14"/>
      <c r="J92" s="17"/>
      <c r="K92" s="17"/>
      <c r="L92" s="18" t="str">
        <f aca="false">IF($A92="","",SUM(D92,F92,H92,J92))</f>
        <v/>
      </c>
      <c r="M92" s="19" t="str">
        <f aca="false">IF($A92="","",IF(ABS(L92-1)&lt;0.0001,"OK","Check: should total 100%"))</f>
        <v/>
      </c>
    </row>
    <row r="93" customFormat="false" ht="15" hidden="false" customHeight="false" outlineLevel="0" collapsed="false">
      <c r="A93" s="14"/>
      <c r="B93" s="14"/>
      <c r="C93" s="14"/>
      <c r="D93" s="17"/>
      <c r="E93" s="14"/>
      <c r="F93" s="17"/>
      <c r="G93" s="14"/>
      <c r="H93" s="17"/>
      <c r="I93" s="14"/>
      <c r="J93" s="17"/>
      <c r="K93" s="17"/>
      <c r="L93" s="18" t="str">
        <f aca="false">IF($A93="","",SUM(D93,F93,H93,J93))</f>
        <v/>
      </c>
      <c r="M93" s="19" t="str">
        <f aca="false">IF($A93="","",IF(ABS(L93-1)&lt;0.0001,"OK","Check: should total 100%"))</f>
        <v/>
      </c>
    </row>
    <row r="94" customFormat="false" ht="15" hidden="false" customHeight="false" outlineLevel="0" collapsed="false">
      <c r="A94" s="14"/>
      <c r="B94" s="14"/>
      <c r="C94" s="14"/>
      <c r="D94" s="17"/>
      <c r="E94" s="14"/>
      <c r="F94" s="17"/>
      <c r="G94" s="14"/>
      <c r="H94" s="17"/>
      <c r="I94" s="14"/>
      <c r="J94" s="17"/>
      <c r="K94" s="17"/>
      <c r="L94" s="18" t="str">
        <f aca="false">IF($A94="","",SUM(D94,F94,H94,J94))</f>
        <v/>
      </c>
      <c r="M94" s="19" t="str">
        <f aca="false">IF($A94="","",IF(ABS(L94-1)&lt;0.0001,"OK","Check: should total 100%"))</f>
        <v/>
      </c>
    </row>
    <row r="95" customFormat="false" ht="15" hidden="false" customHeight="false" outlineLevel="0" collapsed="false">
      <c r="A95" s="14"/>
      <c r="B95" s="14"/>
      <c r="C95" s="14"/>
      <c r="D95" s="17"/>
      <c r="E95" s="14"/>
      <c r="F95" s="17"/>
      <c r="G95" s="14"/>
      <c r="H95" s="17"/>
      <c r="I95" s="14"/>
      <c r="J95" s="17"/>
      <c r="K95" s="17"/>
      <c r="L95" s="18" t="str">
        <f aca="false">IF($A95="","",SUM(D95,F95,H95,J95))</f>
        <v/>
      </c>
      <c r="M95" s="19" t="str">
        <f aca="false">IF($A95="","",IF(ABS(L95-1)&lt;0.0001,"OK","Check: should total 100%"))</f>
        <v/>
      </c>
    </row>
    <row r="96" customFormat="false" ht="15" hidden="false" customHeight="false" outlineLevel="0" collapsed="false">
      <c r="A96" s="14"/>
      <c r="B96" s="14"/>
      <c r="C96" s="14"/>
      <c r="D96" s="17"/>
      <c r="E96" s="14"/>
      <c r="F96" s="17"/>
      <c r="G96" s="14"/>
      <c r="H96" s="17"/>
      <c r="I96" s="14"/>
      <c r="J96" s="17"/>
      <c r="K96" s="17"/>
      <c r="L96" s="18" t="str">
        <f aca="false">IF($A96="","",SUM(D96,F96,H96,J96))</f>
        <v/>
      </c>
      <c r="M96" s="19" t="str">
        <f aca="false">IF($A96="","",IF(ABS(L96-1)&lt;0.0001,"OK","Check: should total 100%"))</f>
        <v/>
      </c>
    </row>
    <row r="97" customFormat="false" ht="15" hidden="false" customHeight="false" outlineLevel="0" collapsed="false">
      <c r="A97" s="14"/>
      <c r="B97" s="14"/>
      <c r="C97" s="14"/>
      <c r="D97" s="17"/>
      <c r="E97" s="14"/>
      <c r="F97" s="17"/>
      <c r="G97" s="14"/>
      <c r="H97" s="17"/>
      <c r="I97" s="14"/>
      <c r="J97" s="17"/>
      <c r="K97" s="17"/>
      <c r="L97" s="18" t="str">
        <f aca="false">IF($A97="","",SUM(D97,F97,H97,J97))</f>
        <v/>
      </c>
      <c r="M97" s="19" t="str">
        <f aca="false">IF($A97="","",IF(ABS(L97-1)&lt;0.0001,"OK","Check: should total 100%"))</f>
        <v/>
      </c>
    </row>
    <row r="98" customFormat="false" ht="15" hidden="false" customHeight="false" outlineLevel="0" collapsed="false">
      <c r="A98" s="14"/>
      <c r="B98" s="14"/>
      <c r="C98" s="14"/>
      <c r="D98" s="17"/>
      <c r="E98" s="14"/>
      <c r="F98" s="17"/>
      <c r="G98" s="14"/>
      <c r="H98" s="17"/>
      <c r="I98" s="14"/>
      <c r="J98" s="17"/>
      <c r="K98" s="17"/>
      <c r="L98" s="18" t="str">
        <f aca="false">IF($A98="","",SUM(D98,F98,H98,J98))</f>
        <v/>
      </c>
      <c r="M98" s="19" t="str">
        <f aca="false">IF($A98="","",IF(ABS(L98-1)&lt;0.0001,"OK","Check: should total 100%"))</f>
        <v/>
      </c>
    </row>
    <row r="99" customFormat="false" ht="15" hidden="false" customHeight="false" outlineLevel="0" collapsed="false">
      <c r="A99" s="14"/>
      <c r="B99" s="14"/>
      <c r="C99" s="14"/>
      <c r="D99" s="17"/>
      <c r="E99" s="14"/>
      <c r="F99" s="17"/>
      <c r="G99" s="14"/>
      <c r="H99" s="17"/>
      <c r="I99" s="14"/>
      <c r="J99" s="17"/>
      <c r="K99" s="17"/>
      <c r="L99" s="18" t="str">
        <f aca="false">IF($A99="","",SUM(D99,F99,H99,J99))</f>
        <v/>
      </c>
      <c r="M99" s="19" t="str">
        <f aca="false">IF($A99="","",IF(ABS(L99-1)&lt;0.0001,"OK","Check: should total 100%"))</f>
        <v/>
      </c>
    </row>
    <row r="100" customFormat="false" ht="15" hidden="false" customHeight="false" outlineLevel="0" collapsed="false">
      <c r="A100" s="14"/>
      <c r="B100" s="14"/>
      <c r="C100" s="14"/>
      <c r="D100" s="17"/>
      <c r="E100" s="14"/>
      <c r="F100" s="17"/>
      <c r="G100" s="14"/>
      <c r="H100" s="17"/>
      <c r="I100" s="14"/>
      <c r="J100" s="17"/>
      <c r="K100" s="17"/>
      <c r="L100" s="18" t="str">
        <f aca="false">IF($A100="","",SUM(D100,F100,H100,J100))</f>
        <v/>
      </c>
      <c r="M100" s="19" t="str">
        <f aca="false">IF($A100="","",IF(ABS(L100-1)&lt;0.0001,"OK","Check: should total 100%"))</f>
        <v/>
      </c>
    </row>
    <row r="101" customFormat="false" ht="15" hidden="false" customHeight="false" outlineLevel="0" collapsed="false">
      <c r="A101" s="14"/>
      <c r="B101" s="14"/>
      <c r="C101" s="14"/>
      <c r="D101" s="17"/>
      <c r="E101" s="14"/>
      <c r="F101" s="17"/>
      <c r="G101" s="14"/>
      <c r="H101" s="17"/>
      <c r="I101" s="14"/>
      <c r="J101" s="17"/>
      <c r="K101" s="17"/>
      <c r="L101" s="18" t="str">
        <f aca="false">IF($A101="","",SUM(D101,F101,H101,J101))</f>
        <v/>
      </c>
      <c r="M101" s="19" t="str">
        <f aca="false">IF($A101="","",IF(ABS(L101-1)&lt;0.0001,"OK","Check: should total 100%"))</f>
        <v/>
      </c>
    </row>
    <row r="102" customFormat="false" ht="15" hidden="false" customHeight="false" outlineLevel="0" collapsed="false">
      <c r="A102" s="14"/>
      <c r="B102" s="14"/>
      <c r="C102" s="14"/>
      <c r="D102" s="17"/>
      <c r="E102" s="14"/>
      <c r="F102" s="17"/>
      <c r="G102" s="14"/>
      <c r="H102" s="17"/>
      <c r="I102" s="14"/>
      <c r="J102" s="17"/>
      <c r="K102" s="17"/>
      <c r="L102" s="18" t="str">
        <f aca="false">IF($A102="","",SUM(D102,F102,H102,J102))</f>
        <v/>
      </c>
      <c r="M102" s="19" t="str">
        <f aca="false">IF($A102="","",IF(ABS(L102-1)&lt;0.0001,"OK","Check: should total 100%"))</f>
        <v/>
      </c>
    </row>
    <row r="103" customFormat="false" ht="15" hidden="false" customHeight="false" outlineLevel="0" collapsed="false">
      <c r="A103" s="14"/>
      <c r="B103" s="14"/>
      <c r="C103" s="14"/>
      <c r="D103" s="17"/>
      <c r="E103" s="14"/>
      <c r="F103" s="17"/>
      <c r="G103" s="14"/>
      <c r="H103" s="17"/>
      <c r="I103" s="14"/>
      <c r="J103" s="17"/>
      <c r="K103" s="17"/>
      <c r="L103" s="18" t="str">
        <f aca="false">IF($A103="","",SUM(D103,F103,H103,J103))</f>
        <v/>
      </c>
      <c r="M103" s="19" t="str">
        <f aca="false">IF($A103="","",IF(ABS(L103-1)&lt;0.0001,"OK","Check: should total 100%"))</f>
        <v/>
      </c>
    </row>
    <row r="104" customFormat="false" ht="15" hidden="false" customHeight="false" outlineLevel="0" collapsed="false">
      <c r="A104" s="14"/>
      <c r="B104" s="14"/>
      <c r="C104" s="14"/>
      <c r="D104" s="17"/>
      <c r="E104" s="14"/>
      <c r="F104" s="17"/>
      <c r="G104" s="14"/>
      <c r="H104" s="17"/>
      <c r="I104" s="14"/>
      <c r="J104" s="17"/>
      <c r="K104" s="17"/>
      <c r="L104" s="18" t="str">
        <f aca="false">IF($A104="","",SUM(D104,F104,H104,J104))</f>
        <v/>
      </c>
      <c r="M104" s="19" t="str">
        <f aca="false">IF($A104="","",IF(ABS(L104-1)&lt;0.0001,"OK","Check: should total 100%"))</f>
        <v/>
      </c>
    </row>
  </sheetData>
  <conditionalFormatting sqref="M5:M104">
    <cfRule type="expression" priority="2" aboveAverage="0" equalAverage="0" bottom="0" percent="0" rank="0" text="" dxfId="0">
      <formula>LEFT($M5,5)="Check"</formula>
    </cfRule>
  </conditionalFormatting>
  <dataValidations count="1">
    <dataValidation allowBlank="true" errorStyle="stop" operator="between" showDropDown="false" showErrorMessage="false" showInputMessage="false" sqref="I5:I104" type="list">
      <formula1>Grades!$A$5:$A$24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&amp;CRegrind &amp;&amp; Recipe Tracker  |  Mannin Systems  |  manninsystems.co.uk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7" min="5" style="0" width="12"/>
    <col collapsed="false" customWidth="true" hidden="false" outlineLevel="0" max="9" min="8" style="0" width="13"/>
    <col collapsed="false" customWidth="true" hidden="false" outlineLevel="0" max="10" min="10" style="0" width="12"/>
    <col collapsed="false" customWidth="true" hidden="false" outlineLevel="0" max="11" min="11" style="0" width="26"/>
    <col collapsed="false" customWidth="true" hidden="false" outlineLevel="0" max="12" min="12" style="0" width="15"/>
    <col collapsed="false" customWidth="true" hidden="false" outlineLevel="0" max="14" min="13" style="0" width="12"/>
    <col collapsed="false" customWidth="true" hidden="false" outlineLevel="0" max="15" min="15" style="0" width="14"/>
    <col collapsed="false" customWidth="true" hidden="false" outlineLevel="0" max="16" min="16" style="0" width="10"/>
    <col collapsed="false" customWidth="true" hidden="false" outlineLevel="0" max="17" min="17" style="0" width="12"/>
  </cols>
  <sheetData>
    <row r="1" customFormat="false" ht="19.7" hidden="false" customHeight="false" outlineLevel="0" collapsed="false">
      <c r="A1" s="11" t="s">
        <v>70</v>
      </c>
    </row>
    <row r="2" customFormat="false" ht="15" hidden="false" customHeight="false" outlineLevel="0" collapsed="false">
      <c r="A2" s="12" t="s">
        <v>71</v>
      </c>
    </row>
    <row r="4" customFormat="false" ht="43.5" hidden="false" customHeight="true" outlineLevel="0" collapsed="false">
      <c r="A4" s="13" t="s">
        <v>72</v>
      </c>
      <c r="B4" s="13" t="s">
        <v>73</v>
      </c>
      <c r="C4" s="13" t="s">
        <v>74</v>
      </c>
      <c r="D4" s="13" t="s">
        <v>75</v>
      </c>
      <c r="E4" s="13" t="s">
        <v>76</v>
      </c>
      <c r="F4" s="13" t="s">
        <v>77</v>
      </c>
      <c r="G4" s="13" t="s">
        <v>78</v>
      </c>
      <c r="H4" s="13" t="s">
        <v>79</v>
      </c>
      <c r="I4" s="13" t="s">
        <v>80</v>
      </c>
      <c r="J4" s="13" t="s">
        <v>81</v>
      </c>
      <c r="K4" s="13" t="s">
        <v>82</v>
      </c>
      <c r="L4" s="16" t="s">
        <v>83</v>
      </c>
      <c r="M4" s="16" t="s">
        <v>84</v>
      </c>
      <c r="N4" s="16" t="s">
        <v>85</v>
      </c>
      <c r="O4" s="16" t="s">
        <v>86</v>
      </c>
      <c r="P4" s="16" t="s">
        <v>87</v>
      </c>
      <c r="Q4" s="16" t="s">
        <v>88</v>
      </c>
    </row>
    <row r="5" customFormat="false" ht="15" hidden="false" customHeight="false" outlineLevel="0" collapsed="false">
      <c r="A5" s="20" t="n">
        <v>46266</v>
      </c>
      <c r="B5" s="14" t="s">
        <v>89</v>
      </c>
      <c r="C5" s="14" t="s">
        <v>90</v>
      </c>
      <c r="D5" s="14" t="s">
        <v>57</v>
      </c>
      <c r="E5" s="21" t="n">
        <v>1500</v>
      </c>
      <c r="F5" s="21" t="n">
        <v>300</v>
      </c>
      <c r="G5" s="21" t="n">
        <v>1410</v>
      </c>
      <c r="H5" s="21" t="n">
        <v>75</v>
      </c>
      <c r="I5" s="21" t="n">
        <v>15</v>
      </c>
      <c r="J5" s="14" t="s">
        <v>91</v>
      </c>
      <c r="K5" s="14"/>
      <c r="L5" s="19" t="str">
        <f aca="false">IF($D5="","",IFERROR(INDEX(Recipes!$I$5:$I$104,MATCH($D5,Recipes!$A$5:$A$104,0)),"Recipe not found"))</f>
        <v>RG-PVC-W</v>
      </c>
      <c r="M5" s="18" t="n">
        <f aca="false">IF(OR($D5="",N($E5)=0),"",N($F5)/$E5)</f>
        <v>0.2</v>
      </c>
      <c r="N5" s="18" t="n">
        <f aca="false">IF($D5="","",IFERROR(INDEX(Recipes!$K$5:$K$104,MATCH($D5,Recipes!$A$5:$A$104,0)),""))</f>
        <v>0.25</v>
      </c>
      <c r="O5" s="19" t="str">
        <f aca="false">IF(OR(M5="",N5=""),"",IF(M5&gt;N5+0.00001,"OVER LIMIT","OK"))</f>
        <v>OK</v>
      </c>
      <c r="P5" s="18" t="n">
        <f aca="false">IF(OR($D5="",N($E5)=0),"",(N($H5)+N($I5))/$E5)</f>
        <v>0.06</v>
      </c>
      <c r="Q5" s="22" t="n">
        <f aca="false">IF($D5="","",N($F5)*IFERROR(INDEX(Grades!$D$5:$D$24,MATCH($L5,Grades!$A$5:$A$24,0)),0))</f>
        <v>450</v>
      </c>
    </row>
    <row r="6" customFormat="false" ht="15" hidden="false" customHeight="false" outlineLevel="0" collapsed="false">
      <c r="A6" s="20" t="n">
        <v>46267</v>
      </c>
      <c r="B6" s="14" t="s">
        <v>92</v>
      </c>
      <c r="C6" s="14" t="s">
        <v>93</v>
      </c>
      <c r="D6" s="14" t="s">
        <v>61</v>
      </c>
      <c r="E6" s="21" t="n">
        <v>1200</v>
      </c>
      <c r="F6" s="21" t="n">
        <v>360</v>
      </c>
      <c r="G6" s="21" t="n">
        <v>1120</v>
      </c>
      <c r="H6" s="21" t="n">
        <v>70</v>
      </c>
      <c r="I6" s="21" t="n">
        <v>10</v>
      </c>
      <c r="J6" s="14" t="s">
        <v>94</v>
      </c>
      <c r="K6" s="14"/>
      <c r="L6" s="19" t="str">
        <f aca="false">IF($D6="","",IFERROR(INDEX(Recipes!$I$5:$I$104,MATCH($D6,Recipes!$A$5:$A$104,0)),"Recipe not found"))</f>
        <v>RG-PVC-G</v>
      </c>
      <c r="M6" s="18" t="n">
        <f aca="false">IF(OR($D6="",N($E6)=0),"",N($F6)/$E6)</f>
        <v>0.3</v>
      </c>
      <c r="N6" s="18" t="n">
        <f aca="false">IF($D6="","",IFERROR(INDEX(Recipes!$K$5:$K$104,MATCH($D6,Recipes!$A$5:$A$104,0)),""))</f>
        <v>0.35</v>
      </c>
      <c r="O6" s="19" t="str">
        <f aca="false">IF(OR(M6="",N6=""),"",IF(M6&gt;N6+0.00001,"OVER LIMIT","OK"))</f>
        <v>OK</v>
      </c>
      <c r="P6" s="18" t="n">
        <f aca="false">IF(OR($D6="",N($E6)=0),"",(N($H6)+N($I6))/$E6)</f>
        <v>0.0666666666666667</v>
      </c>
      <c r="Q6" s="22" t="n">
        <f aca="false">IF($D6="","",N($F6)*IFERROR(INDEX(Grades!$D$5:$D$24,MATCH($L6,Grades!$A$5:$A$24,0)),0))</f>
        <v>522</v>
      </c>
    </row>
    <row r="7" customFormat="false" ht="15" hidden="false" customHeight="false" outlineLevel="0" collapsed="false">
      <c r="A7" s="20" t="n">
        <v>46268</v>
      </c>
      <c r="B7" s="14" t="s">
        <v>95</v>
      </c>
      <c r="C7" s="14" t="s">
        <v>96</v>
      </c>
      <c r="D7" s="14" t="s">
        <v>65</v>
      </c>
      <c r="E7" s="21" t="n">
        <v>800</v>
      </c>
      <c r="F7" s="21" t="n">
        <v>80</v>
      </c>
      <c r="G7" s="21" t="n">
        <v>745</v>
      </c>
      <c r="H7" s="21" t="n">
        <v>45</v>
      </c>
      <c r="I7" s="21" t="n">
        <v>10</v>
      </c>
      <c r="J7" s="14" t="s">
        <v>91</v>
      </c>
      <c r="K7" s="14" t="s">
        <v>97</v>
      </c>
      <c r="L7" s="19" t="str">
        <f aca="false">IF($D7="","",IFERROR(INDEX(Recipes!$I$5:$I$104,MATCH($D7,Recipes!$A$5:$A$104,0)),"Recipe not found"))</f>
        <v>RG-PVC-F</v>
      </c>
      <c r="M7" s="18" t="n">
        <f aca="false">IF(OR($D7="",N($E7)=0),"",N($F7)/$E7)</f>
        <v>0.1</v>
      </c>
      <c r="N7" s="18" t="n">
        <f aca="false">IF($D7="","",IFERROR(INDEX(Recipes!$K$5:$K$104,MATCH($D7,Recipes!$A$5:$A$104,0)),""))</f>
        <v>0.15</v>
      </c>
      <c r="O7" s="19" t="str">
        <f aca="false">IF(OR(M7="",N7=""),"",IF(M7&gt;N7+0.00001,"OVER LIMIT","OK"))</f>
        <v>OK</v>
      </c>
      <c r="P7" s="18" t="n">
        <f aca="false">IF(OR($D7="",N($E7)=0),"",(N($H7)+N($I7))/$E7)</f>
        <v>0.06875</v>
      </c>
      <c r="Q7" s="22" t="n">
        <f aca="false">IF($D7="","",N($F7)*IFERROR(INDEX(Grades!$D$5:$D$24,MATCH($L7,Grades!$A$5:$A$24,0)),0))</f>
        <v>168</v>
      </c>
    </row>
    <row r="8" customFormat="false" ht="15" hidden="false" customHeight="false" outlineLevel="0" collapsed="false">
      <c r="A8" s="20" t="n">
        <v>46269</v>
      </c>
      <c r="B8" s="14" t="s">
        <v>98</v>
      </c>
      <c r="C8" s="14" t="s">
        <v>90</v>
      </c>
      <c r="D8" s="14" t="s">
        <v>68</v>
      </c>
      <c r="E8" s="21" t="n">
        <v>900</v>
      </c>
      <c r="F8" s="21" t="n">
        <v>0</v>
      </c>
      <c r="G8" s="21" t="n">
        <v>860</v>
      </c>
      <c r="H8" s="21" t="n">
        <v>35</v>
      </c>
      <c r="I8" s="21" t="n">
        <v>5</v>
      </c>
      <c r="J8" s="14" t="s">
        <v>99</v>
      </c>
      <c r="K8" s="14" t="s">
        <v>100</v>
      </c>
      <c r="L8" s="19" t="str">
        <f aca="false">IF($D8="","",IFERROR(INDEX(Recipes!$I$5:$I$104,MATCH($D8,Recipes!$A$5:$A$104,0)),"Recipe not found"))</f>
        <v>RG-PVC-W</v>
      </c>
      <c r="M8" s="18" t="n">
        <f aca="false">IF(OR($D8="",N($E8)=0),"",N($F8)/$E8)</f>
        <v>0</v>
      </c>
      <c r="N8" s="18" t="n">
        <f aca="false">IF($D8="","",IFERROR(INDEX(Recipes!$K$5:$K$104,MATCH($D8,Recipes!$A$5:$A$104,0)),""))</f>
        <v>0</v>
      </c>
      <c r="O8" s="19" t="str">
        <f aca="false">IF(OR(M8="",N8=""),"",IF(M8&gt;N8+0.00001,"OVER LIMIT","OK"))</f>
        <v>OK</v>
      </c>
      <c r="P8" s="18" t="n">
        <f aca="false">IF(OR($D8="",N($E8)=0),"",(N($H8)+N($I8))/$E8)</f>
        <v>0.0444444444444444</v>
      </c>
      <c r="Q8" s="22" t="n">
        <f aca="false">IF($D8="","",N($F8)*IFERROR(INDEX(Grades!$D$5:$D$24,MATCH($L8,Grades!$A$5:$A$24,0)),0))</f>
        <v>0</v>
      </c>
    </row>
    <row r="9" customFormat="false" ht="15" hidden="false" customHeight="false" outlineLevel="0" collapsed="false">
      <c r="A9" s="20" t="n">
        <v>46270</v>
      </c>
      <c r="B9" s="14" t="s">
        <v>101</v>
      </c>
      <c r="C9" s="14" t="s">
        <v>93</v>
      </c>
      <c r="D9" s="14" t="s">
        <v>61</v>
      </c>
      <c r="E9" s="21" t="n">
        <v>1200</v>
      </c>
      <c r="F9" s="21" t="n">
        <v>450</v>
      </c>
      <c r="G9" s="21" t="n">
        <v>1105</v>
      </c>
      <c r="H9" s="21" t="n">
        <v>80</v>
      </c>
      <c r="I9" s="21" t="n">
        <v>15</v>
      </c>
      <c r="J9" s="14" t="s">
        <v>94</v>
      </c>
      <c r="K9" s="14" t="s">
        <v>102</v>
      </c>
      <c r="L9" s="19" t="str">
        <f aca="false">IF($D9="","",IFERROR(INDEX(Recipes!$I$5:$I$104,MATCH($D9,Recipes!$A$5:$A$104,0)),"Recipe not found"))</f>
        <v>RG-PVC-G</v>
      </c>
      <c r="M9" s="18" t="n">
        <f aca="false">IF(OR($D9="",N($E9)=0),"",N($F9)/$E9)</f>
        <v>0.375</v>
      </c>
      <c r="N9" s="18" t="n">
        <f aca="false">IF($D9="","",IFERROR(INDEX(Recipes!$K$5:$K$104,MATCH($D9,Recipes!$A$5:$A$104,0)),""))</f>
        <v>0.35</v>
      </c>
      <c r="O9" s="19" t="str">
        <f aca="false">IF(OR(M9="",N9=""),"",IF(M9&gt;N9+0.00001,"OVER LIMIT","OK"))</f>
        <v>OVER LIMIT</v>
      </c>
      <c r="P9" s="18" t="n">
        <f aca="false">IF(OR($D9="",N($E9)=0),"",(N($H9)+N($I9))/$E9)</f>
        <v>0.0791666666666667</v>
      </c>
      <c r="Q9" s="22" t="n">
        <f aca="false">IF($D9="","",N($F9)*IFERROR(INDEX(Grades!$D$5:$D$24,MATCH($L9,Grades!$A$5:$A$24,0)),0))</f>
        <v>652.5</v>
      </c>
    </row>
    <row r="10" customFormat="false" ht="15" hidden="false" customHeight="false" outlineLevel="0" collapsed="false">
      <c r="A10" s="20" t="n">
        <v>46273</v>
      </c>
      <c r="B10" s="14" t="s">
        <v>103</v>
      </c>
      <c r="C10" s="14" t="s">
        <v>90</v>
      </c>
      <c r="D10" s="14" t="s">
        <v>57</v>
      </c>
      <c r="E10" s="21" t="n">
        <v>1600</v>
      </c>
      <c r="F10" s="21" t="n">
        <v>320</v>
      </c>
      <c r="G10" s="21" t="n">
        <v>1515</v>
      </c>
      <c r="H10" s="21" t="n">
        <v>70</v>
      </c>
      <c r="I10" s="21" t="n">
        <v>15</v>
      </c>
      <c r="J10" s="14" t="s">
        <v>99</v>
      </c>
      <c r="K10" s="14"/>
      <c r="L10" s="19" t="str">
        <f aca="false">IF($D10="","",IFERROR(INDEX(Recipes!$I$5:$I$104,MATCH($D10,Recipes!$A$5:$A$104,0)),"Recipe not found"))</f>
        <v>RG-PVC-W</v>
      </c>
      <c r="M10" s="18" t="n">
        <f aca="false">IF(OR($D10="",N($E10)=0),"",N($F10)/$E10)</f>
        <v>0.2</v>
      </c>
      <c r="N10" s="18" t="n">
        <f aca="false">IF($D10="","",IFERROR(INDEX(Recipes!$K$5:$K$104,MATCH($D10,Recipes!$A$5:$A$104,0)),""))</f>
        <v>0.25</v>
      </c>
      <c r="O10" s="19" t="str">
        <f aca="false">IF(OR(M10="",N10=""),"",IF(M10&gt;N10+0.00001,"OVER LIMIT","OK"))</f>
        <v>OK</v>
      </c>
      <c r="P10" s="18" t="n">
        <f aca="false">IF(OR($D10="",N($E10)=0),"",(N($H10)+N($I10))/$E10)</f>
        <v>0.053125</v>
      </c>
      <c r="Q10" s="22" t="n">
        <f aca="false">IF($D10="","",N($F10)*IFERROR(INDEX(Grades!$D$5:$D$24,MATCH($L10,Grades!$A$5:$A$24,0)),0))</f>
        <v>480</v>
      </c>
    </row>
    <row r="11" customFormat="false" ht="15" hidden="false" customHeight="false" outlineLevel="0" collapsed="false">
      <c r="A11" s="20"/>
      <c r="B11" s="14"/>
      <c r="C11" s="14"/>
      <c r="D11" s="14"/>
      <c r="E11" s="21"/>
      <c r="F11" s="21"/>
      <c r="G11" s="21"/>
      <c r="H11" s="21"/>
      <c r="I11" s="21"/>
      <c r="J11" s="14"/>
      <c r="K11" s="14"/>
      <c r="L11" s="19" t="str">
        <f aca="false">IF($D11="","",IFERROR(INDEX(Recipes!$I$5:$I$104,MATCH($D11,Recipes!$A$5:$A$104,0)),"Recipe not found"))</f>
        <v/>
      </c>
      <c r="M11" s="18" t="str">
        <f aca="false">IF(OR($D11="",N($E11)=0),"",N($F11)/$E11)</f>
        <v/>
      </c>
      <c r="N11" s="18" t="str">
        <f aca="false">IF($D11="","",IFERROR(INDEX(Recipes!$K$5:$K$104,MATCH($D11,Recipes!$A$5:$A$104,0)),""))</f>
        <v/>
      </c>
      <c r="O11" s="19" t="str">
        <f aca="false">IF(OR(M11="",N11=""),"",IF(M11&gt;N11+0.00001,"OVER LIMIT","OK"))</f>
        <v/>
      </c>
      <c r="P11" s="18" t="str">
        <f aca="false">IF(OR($D11="",N($E11)=0),"",(N($H11)+N($I11))/$E11)</f>
        <v/>
      </c>
      <c r="Q11" s="22" t="str">
        <f aca="false">IF($D11="","",N($F11)*IFERROR(INDEX(Grades!$D$5:$D$24,MATCH($L11,Grades!$A$5:$A$24,0)),0))</f>
        <v/>
      </c>
    </row>
    <row r="12" customFormat="false" ht="15" hidden="false" customHeight="false" outlineLevel="0" collapsed="false">
      <c r="A12" s="20"/>
      <c r="B12" s="14"/>
      <c r="C12" s="14"/>
      <c r="D12" s="14"/>
      <c r="E12" s="21"/>
      <c r="F12" s="21"/>
      <c r="G12" s="21"/>
      <c r="H12" s="21"/>
      <c r="I12" s="21"/>
      <c r="J12" s="14"/>
      <c r="K12" s="14"/>
      <c r="L12" s="19" t="str">
        <f aca="false">IF($D12="","",IFERROR(INDEX(Recipes!$I$5:$I$104,MATCH($D12,Recipes!$A$5:$A$104,0)),"Recipe not found"))</f>
        <v/>
      </c>
      <c r="M12" s="18" t="str">
        <f aca="false">IF(OR($D12="",N($E12)=0),"",N($F12)/$E12)</f>
        <v/>
      </c>
      <c r="N12" s="18" t="str">
        <f aca="false">IF($D12="","",IFERROR(INDEX(Recipes!$K$5:$K$104,MATCH($D12,Recipes!$A$5:$A$104,0)),""))</f>
        <v/>
      </c>
      <c r="O12" s="19" t="str">
        <f aca="false">IF(OR(M12="",N12=""),"",IF(M12&gt;N12+0.00001,"OVER LIMIT","OK"))</f>
        <v/>
      </c>
      <c r="P12" s="18" t="str">
        <f aca="false">IF(OR($D12="",N($E12)=0),"",(N($H12)+N($I12))/$E12)</f>
        <v/>
      </c>
      <c r="Q12" s="22" t="str">
        <f aca="false">IF($D12="","",N($F12)*IFERROR(INDEX(Grades!$D$5:$D$24,MATCH($L12,Grades!$A$5:$A$24,0)),0))</f>
        <v/>
      </c>
    </row>
    <row r="13" customFormat="false" ht="15" hidden="false" customHeight="false" outlineLevel="0" collapsed="false">
      <c r="A13" s="20"/>
      <c r="B13" s="14"/>
      <c r="C13" s="14"/>
      <c r="D13" s="14"/>
      <c r="E13" s="21"/>
      <c r="F13" s="21"/>
      <c r="G13" s="21"/>
      <c r="H13" s="21"/>
      <c r="I13" s="21"/>
      <c r="J13" s="14"/>
      <c r="K13" s="14"/>
      <c r="L13" s="19" t="str">
        <f aca="false">IF($D13="","",IFERROR(INDEX(Recipes!$I$5:$I$104,MATCH($D13,Recipes!$A$5:$A$104,0)),"Recipe not found"))</f>
        <v/>
      </c>
      <c r="M13" s="18" t="str">
        <f aca="false">IF(OR($D13="",N($E13)=0),"",N($F13)/$E13)</f>
        <v/>
      </c>
      <c r="N13" s="18" t="str">
        <f aca="false">IF($D13="","",IFERROR(INDEX(Recipes!$K$5:$K$104,MATCH($D13,Recipes!$A$5:$A$104,0)),""))</f>
        <v/>
      </c>
      <c r="O13" s="19" t="str">
        <f aca="false">IF(OR(M13="",N13=""),"",IF(M13&gt;N13+0.00001,"OVER LIMIT","OK"))</f>
        <v/>
      </c>
      <c r="P13" s="18" t="str">
        <f aca="false">IF(OR($D13="",N($E13)=0),"",(N($H13)+N($I13))/$E13)</f>
        <v/>
      </c>
      <c r="Q13" s="22" t="str">
        <f aca="false">IF($D13="","",N($F13)*IFERROR(INDEX(Grades!$D$5:$D$24,MATCH($L13,Grades!$A$5:$A$24,0)),0))</f>
        <v/>
      </c>
    </row>
    <row r="14" customFormat="false" ht="15" hidden="false" customHeight="false" outlineLevel="0" collapsed="false">
      <c r="A14" s="20"/>
      <c r="B14" s="14"/>
      <c r="C14" s="14"/>
      <c r="D14" s="14"/>
      <c r="E14" s="21"/>
      <c r="F14" s="21"/>
      <c r="G14" s="21"/>
      <c r="H14" s="21"/>
      <c r="I14" s="21"/>
      <c r="J14" s="14"/>
      <c r="K14" s="14"/>
      <c r="L14" s="19" t="str">
        <f aca="false">IF($D14="","",IFERROR(INDEX(Recipes!$I$5:$I$104,MATCH($D14,Recipes!$A$5:$A$104,0)),"Recipe not found"))</f>
        <v/>
      </c>
      <c r="M14" s="18" t="str">
        <f aca="false">IF(OR($D14="",N($E14)=0),"",N($F14)/$E14)</f>
        <v/>
      </c>
      <c r="N14" s="18" t="str">
        <f aca="false">IF($D14="","",IFERROR(INDEX(Recipes!$K$5:$K$104,MATCH($D14,Recipes!$A$5:$A$104,0)),""))</f>
        <v/>
      </c>
      <c r="O14" s="19" t="str">
        <f aca="false">IF(OR(M14="",N14=""),"",IF(M14&gt;N14+0.00001,"OVER LIMIT","OK"))</f>
        <v/>
      </c>
      <c r="P14" s="18" t="str">
        <f aca="false">IF(OR($D14="",N($E14)=0),"",(N($H14)+N($I14))/$E14)</f>
        <v/>
      </c>
      <c r="Q14" s="22" t="str">
        <f aca="false">IF($D14="","",N($F14)*IFERROR(INDEX(Grades!$D$5:$D$24,MATCH($L14,Grades!$A$5:$A$24,0)),0))</f>
        <v/>
      </c>
    </row>
    <row r="15" customFormat="false" ht="15" hidden="false" customHeight="false" outlineLevel="0" collapsed="false">
      <c r="A15" s="20"/>
      <c r="B15" s="14"/>
      <c r="C15" s="14"/>
      <c r="D15" s="14"/>
      <c r="E15" s="21"/>
      <c r="F15" s="21"/>
      <c r="G15" s="21"/>
      <c r="H15" s="21"/>
      <c r="I15" s="21"/>
      <c r="J15" s="14"/>
      <c r="K15" s="14"/>
      <c r="L15" s="19" t="str">
        <f aca="false">IF($D15="","",IFERROR(INDEX(Recipes!$I$5:$I$104,MATCH($D15,Recipes!$A$5:$A$104,0)),"Recipe not found"))</f>
        <v/>
      </c>
      <c r="M15" s="18" t="str">
        <f aca="false">IF(OR($D15="",N($E15)=0),"",N($F15)/$E15)</f>
        <v/>
      </c>
      <c r="N15" s="18" t="str">
        <f aca="false">IF($D15="","",IFERROR(INDEX(Recipes!$K$5:$K$104,MATCH($D15,Recipes!$A$5:$A$104,0)),""))</f>
        <v/>
      </c>
      <c r="O15" s="19" t="str">
        <f aca="false">IF(OR(M15="",N15=""),"",IF(M15&gt;N15+0.00001,"OVER LIMIT","OK"))</f>
        <v/>
      </c>
      <c r="P15" s="18" t="str">
        <f aca="false">IF(OR($D15="",N($E15)=0),"",(N($H15)+N($I15))/$E15)</f>
        <v/>
      </c>
      <c r="Q15" s="22" t="str">
        <f aca="false">IF($D15="","",N($F15)*IFERROR(INDEX(Grades!$D$5:$D$24,MATCH($L15,Grades!$A$5:$A$24,0)),0))</f>
        <v/>
      </c>
    </row>
    <row r="16" customFormat="false" ht="15" hidden="false" customHeight="false" outlineLevel="0" collapsed="false">
      <c r="A16" s="20"/>
      <c r="B16" s="14"/>
      <c r="C16" s="14"/>
      <c r="D16" s="14"/>
      <c r="E16" s="21"/>
      <c r="F16" s="21"/>
      <c r="G16" s="21"/>
      <c r="H16" s="21"/>
      <c r="I16" s="21"/>
      <c r="J16" s="14"/>
      <c r="K16" s="14"/>
      <c r="L16" s="19" t="str">
        <f aca="false">IF($D16="","",IFERROR(INDEX(Recipes!$I$5:$I$104,MATCH($D16,Recipes!$A$5:$A$104,0)),"Recipe not found"))</f>
        <v/>
      </c>
      <c r="M16" s="18" t="str">
        <f aca="false">IF(OR($D16="",N($E16)=0),"",N($F16)/$E16)</f>
        <v/>
      </c>
      <c r="N16" s="18" t="str">
        <f aca="false">IF($D16="","",IFERROR(INDEX(Recipes!$K$5:$K$104,MATCH($D16,Recipes!$A$5:$A$104,0)),""))</f>
        <v/>
      </c>
      <c r="O16" s="19" t="str">
        <f aca="false">IF(OR(M16="",N16=""),"",IF(M16&gt;N16+0.00001,"OVER LIMIT","OK"))</f>
        <v/>
      </c>
      <c r="P16" s="18" t="str">
        <f aca="false">IF(OR($D16="",N($E16)=0),"",(N($H16)+N($I16))/$E16)</f>
        <v/>
      </c>
      <c r="Q16" s="22" t="str">
        <f aca="false">IF($D16="","",N($F16)*IFERROR(INDEX(Grades!$D$5:$D$24,MATCH($L16,Grades!$A$5:$A$24,0)),0))</f>
        <v/>
      </c>
    </row>
    <row r="17" customFormat="false" ht="15" hidden="false" customHeight="false" outlineLevel="0" collapsed="false">
      <c r="A17" s="20"/>
      <c r="B17" s="14"/>
      <c r="C17" s="14"/>
      <c r="D17" s="14"/>
      <c r="E17" s="21"/>
      <c r="F17" s="21"/>
      <c r="G17" s="21"/>
      <c r="H17" s="21"/>
      <c r="I17" s="21"/>
      <c r="J17" s="14"/>
      <c r="K17" s="14"/>
      <c r="L17" s="19" t="str">
        <f aca="false">IF($D17="","",IFERROR(INDEX(Recipes!$I$5:$I$104,MATCH($D17,Recipes!$A$5:$A$104,0)),"Recipe not found"))</f>
        <v/>
      </c>
      <c r="M17" s="18" t="str">
        <f aca="false">IF(OR($D17="",N($E17)=0),"",N($F17)/$E17)</f>
        <v/>
      </c>
      <c r="N17" s="18" t="str">
        <f aca="false">IF($D17="","",IFERROR(INDEX(Recipes!$K$5:$K$104,MATCH($D17,Recipes!$A$5:$A$104,0)),""))</f>
        <v/>
      </c>
      <c r="O17" s="19" t="str">
        <f aca="false">IF(OR(M17="",N17=""),"",IF(M17&gt;N17+0.00001,"OVER LIMIT","OK"))</f>
        <v/>
      </c>
      <c r="P17" s="18" t="str">
        <f aca="false">IF(OR($D17="",N($E17)=0),"",(N($H17)+N($I17))/$E17)</f>
        <v/>
      </c>
      <c r="Q17" s="22" t="str">
        <f aca="false">IF($D17="","",N($F17)*IFERROR(INDEX(Grades!$D$5:$D$24,MATCH($L17,Grades!$A$5:$A$24,0)),0))</f>
        <v/>
      </c>
    </row>
    <row r="18" customFormat="false" ht="15" hidden="false" customHeight="false" outlineLevel="0" collapsed="false">
      <c r="A18" s="20"/>
      <c r="B18" s="14"/>
      <c r="C18" s="14"/>
      <c r="D18" s="14"/>
      <c r="E18" s="21"/>
      <c r="F18" s="21"/>
      <c r="G18" s="21"/>
      <c r="H18" s="21"/>
      <c r="I18" s="21"/>
      <c r="J18" s="14"/>
      <c r="K18" s="14"/>
      <c r="L18" s="19" t="str">
        <f aca="false">IF($D18="","",IFERROR(INDEX(Recipes!$I$5:$I$104,MATCH($D18,Recipes!$A$5:$A$104,0)),"Recipe not found"))</f>
        <v/>
      </c>
      <c r="M18" s="18" t="str">
        <f aca="false">IF(OR($D18="",N($E18)=0),"",N($F18)/$E18)</f>
        <v/>
      </c>
      <c r="N18" s="18" t="str">
        <f aca="false">IF($D18="","",IFERROR(INDEX(Recipes!$K$5:$K$104,MATCH($D18,Recipes!$A$5:$A$104,0)),""))</f>
        <v/>
      </c>
      <c r="O18" s="19" t="str">
        <f aca="false">IF(OR(M18="",N18=""),"",IF(M18&gt;N18+0.00001,"OVER LIMIT","OK"))</f>
        <v/>
      </c>
      <c r="P18" s="18" t="str">
        <f aca="false">IF(OR($D18="",N($E18)=0),"",(N($H18)+N($I18))/$E18)</f>
        <v/>
      </c>
      <c r="Q18" s="22" t="str">
        <f aca="false">IF($D18="","",N($F18)*IFERROR(INDEX(Grades!$D$5:$D$24,MATCH($L18,Grades!$A$5:$A$24,0)),0))</f>
        <v/>
      </c>
    </row>
    <row r="19" customFormat="false" ht="15" hidden="false" customHeight="false" outlineLevel="0" collapsed="false">
      <c r="A19" s="20"/>
      <c r="B19" s="14"/>
      <c r="C19" s="14"/>
      <c r="D19" s="14"/>
      <c r="E19" s="21"/>
      <c r="F19" s="21"/>
      <c r="G19" s="21"/>
      <c r="H19" s="21"/>
      <c r="I19" s="21"/>
      <c r="J19" s="14"/>
      <c r="K19" s="14"/>
      <c r="L19" s="19" t="str">
        <f aca="false">IF($D19="","",IFERROR(INDEX(Recipes!$I$5:$I$104,MATCH($D19,Recipes!$A$5:$A$104,0)),"Recipe not found"))</f>
        <v/>
      </c>
      <c r="M19" s="18" t="str">
        <f aca="false">IF(OR($D19="",N($E19)=0),"",N($F19)/$E19)</f>
        <v/>
      </c>
      <c r="N19" s="18" t="str">
        <f aca="false">IF($D19="","",IFERROR(INDEX(Recipes!$K$5:$K$104,MATCH($D19,Recipes!$A$5:$A$104,0)),""))</f>
        <v/>
      </c>
      <c r="O19" s="19" t="str">
        <f aca="false">IF(OR(M19="",N19=""),"",IF(M19&gt;N19+0.00001,"OVER LIMIT","OK"))</f>
        <v/>
      </c>
      <c r="P19" s="18" t="str">
        <f aca="false">IF(OR($D19="",N($E19)=0),"",(N($H19)+N($I19))/$E19)</f>
        <v/>
      </c>
      <c r="Q19" s="22" t="str">
        <f aca="false">IF($D19="","",N($F19)*IFERROR(INDEX(Grades!$D$5:$D$24,MATCH($L19,Grades!$A$5:$A$24,0)),0))</f>
        <v/>
      </c>
    </row>
    <row r="20" customFormat="false" ht="15" hidden="false" customHeight="false" outlineLevel="0" collapsed="false">
      <c r="A20" s="20"/>
      <c r="B20" s="14"/>
      <c r="C20" s="14"/>
      <c r="D20" s="14"/>
      <c r="E20" s="21"/>
      <c r="F20" s="21"/>
      <c r="G20" s="21"/>
      <c r="H20" s="21"/>
      <c r="I20" s="21"/>
      <c r="J20" s="14"/>
      <c r="K20" s="14"/>
      <c r="L20" s="19" t="str">
        <f aca="false">IF($D20="","",IFERROR(INDEX(Recipes!$I$5:$I$104,MATCH($D20,Recipes!$A$5:$A$104,0)),"Recipe not found"))</f>
        <v/>
      </c>
      <c r="M20" s="18" t="str">
        <f aca="false">IF(OR($D20="",N($E20)=0),"",N($F20)/$E20)</f>
        <v/>
      </c>
      <c r="N20" s="18" t="str">
        <f aca="false">IF($D20="","",IFERROR(INDEX(Recipes!$K$5:$K$104,MATCH($D20,Recipes!$A$5:$A$104,0)),""))</f>
        <v/>
      </c>
      <c r="O20" s="19" t="str">
        <f aca="false">IF(OR(M20="",N20=""),"",IF(M20&gt;N20+0.00001,"OVER LIMIT","OK"))</f>
        <v/>
      </c>
      <c r="P20" s="18" t="str">
        <f aca="false">IF(OR($D20="",N($E20)=0),"",(N($H20)+N($I20))/$E20)</f>
        <v/>
      </c>
      <c r="Q20" s="22" t="str">
        <f aca="false">IF($D20="","",N($F20)*IFERROR(INDEX(Grades!$D$5:$D$24,MATCH($L20,Grades!$A$5:$A$24,0)),0))</f>
        <v/>
      </c>
    </row>
    <row r="21" customFormat="false" ht="15" hidden="false" customHeight="false" outlineLevel="0" collapsed="false">
      <c r="A21" s="20"/>
      <c r="B21" s="14"/>
      <c r="C21" s="14"/>
      <c r="D21" s="14"/>
      <c r="E21" s="21"/>
      <c r="F21" s="21"/>
      <c r="G21" s="21"/>
      <c r="H21" s="21"/>
      <c r="I21" s="21"/>
      <c r="J21" s="14"/>
      <c r="K21" s="14"/>
      <c r="L21" s="19" t="str">
        <f aca="false">IF($D21="","",IFERROR(INDEX(Recipes!$I$5:$I$104,MATCH($D21,Recipes!$A$5:$A$104,0)),"Recipe not found"))</f>
        <v/>
      </c>
      <c r="M21" s="18" t="str">
        <f aca="false">IF(OR($D21="",N($E21)=0),"",N($F21)/$E21)</f>
        <v/>
      </c>
      <c r="N21" s="18" t="str">
        <f aca="false">IF($D21="","",IFERROR(INDEX(Recipes!$K$5:$K$104,MATCH($D21,Recipes!$A$5:$A$104,0)),""))</f>
        <v/>
      </c>
      <c r="O21" s="19" t="str">
        <f aca="false">IF(OR(M21="",N21=""),"",IF(M21&gt;N21+0.00001,"OVER LIMIT","OK"))</f>
        <v/>
      </c>
      <c r="P21" s="18" t="str">
        <f aca="false">IF(OR($D21="",N($E21)=0),"",(N($H21)+N($I21))/$E21)</f>
        <v/>
      </c>
      <c r="Q21" s="22" t="str">
        <f aca="false">IF($D21="","",N($F21)*IFERROR(INDEX(Grades!$D$5:$D$24,MATCH($L21,Grades!$A$5:$A$24,0)),0))</f>
        <v/>
      </c>
    </row>
    <row r="22" customFormat="false" ht="15" hidden="false" customHeight="false" outlineLevel="0" collapsed="false">
      <c r="A22" s="20"/>
      <c r="B22" s="14"/>
      <c r="C22" s="14"/>
      <c r="D22" s="14"/>
      <c r="E22" s="21"/>
      <c r="F22" s="21"/>
      <c r="G22" s="21"/>
      <c r="H22" s="21"/>
      <c r="I22" s="21"/>
      <c r="J22" s="14"/>
      <c r="K22" s="14"/>
      <c r="L22" s="19" t="str">
        <f aca="false">IF($D22="","",IFERROR(INDEX(Recipes!$I$5:$I$104,MATCH($D22,Recipes!$A$5:$A$104,0)),"Recipe not found"))</f>
        <v/>
      </c>
      <c r="M22" s="18" t="str">
        <f aca="false">IF(OR($D22="",N($E22)=0),"",N($F22)/$E22)</f>
        <v/>
      </c>
      <c r="N22" s="18" t="str">
        <f aca="false">IF($D22="","",IFERROR(INDEX(Recipes!$K$5:$K$104,MATCH($D22,Recipes!$A$5:$A$104,0)),""))</f>
        <v/>
      </c>
      <c r="O22" s="19" t="str">
        <f aca="false">IF(OR(M22="",N22=""),"",IF(M22&gt;N22+0.00001,"OVER LIMIT","OK"))</f>
        <v/>
      </c>
      <c r="P22" s="18" t="str">
        <f aca="false">IF(OR($D22="",N($E22)=0),"",(N($H22)+N($I22))/$E22)</f>
        <v/>
      </c>
      <c r="Q22" s="22" t="str">
        <f aca="false">IF($D22="","",N($F22)*IFERROR(INDEX(Grades!$D$5:$D$24,MATCH($L22,Grades!$A$5:$A$24,0)),0))</f>
        <v/>
      </c>
    </row>
    <row r="23" customFormat="false" ht="15" hidden="false" customHeight="false" outlineLevel="0" collapsed="false">
      <c r="A23" s="20"/>
      <c r="B23" s="14"/>
      <c r="C23" s="14"/>
      <c r="D23" s="14"/>
      <c r="E23" s="21"/>
      <c r="F23" s="21"/>
      <c r="G23" s="21"/>
      <c r="H23" s="21"/>
      <c r="I23" s="21"/>
      <c r="J23" s="14"/>
      <c r="K23" s="14"/>
      <c r="L23" s="19" t="str">
        <f aca="false">IF($D23="","",IFERROR(INDEX(Recipes!$I$5:$I$104,MATCH($D23,Recipes!$A$5:$A$104,0)),"Recipe not found"))</f>
        <v/>
      </c>
      <c r="M23" s="18" t="str">
        <f aca="false">IF(OR($D23="",N($E23)=0),"",N($F23)/$E23)</f>
        <v/>
      </c>
      <c r="N23" s="18" t="str">
        <f aca="false">IF($D23="","",IFERROR(INDEX(Recipes!$K$5:$K$104,MATCH($D23,Recipes!$A$5:$A$104,0)),""))</f>
        <v/>
      </c>
      <c r="O23" s="19" t="str">
        <f aca="false">IF(OR(M23="",N23=""),"",IF(M23&gt;N23+0.00001,"OVER LIMIT","OK"))</f>
        <v/>
      </c>
      <c r="P23" s="18" t="str">
        <f aca="false">IF(OR($D23="",N($E23)=0),"",(N($H23)+N($I23))/$E23)</f>
        <v/>
      </c>
      <c r="Q23" s="22" t="str">
        <f aca="false">IF($D23="","",N($F23)*IFERROR(INDEX(Grades!$D$5:$D$24,MATCH($L23,Grades!$A$5:$A$24,0)),0))</f>
        <v/>
      </c>
    </row>
    <row r="24" customFormat="false" ht="15" hidden="false" customHeight="false" outlineLevel="0" collapsed="false">
      <c r="A24" s="20"/>
      <c r="B24" s="14"/>
      <c r="C24" s="14"/>
      <c r="D24" s="14"/>
      <c r="E24" s="21"/>
      <c r="F24" s="21"/>
      <c r="G24" s="21"/>
      <c r="H24" s="21"/>
      <c r="I24" s="21"/>
      <c r="J24" s="14"/>
      <c r="K24" s="14"/>
      <c r="L24" s="19" t="str">
        <f aca="false">IF($D24="","",IFERROR(INDEX(Recipes!$I$5:$I$104,MATCH($D24,Recipes!$A$5:$A$104,0)),"Recipe not found"))</f>
        <v/>
      </c>
      <c r="M24" s="18" t="str">
        <f aca="false">IF(OR($D24="",N($E24)=0),"",N($F24)/$E24)</f>
        <v/>
      </c>
      <c r="N24" s="18" t="str">
        <f aca="false">IF($D24="","",IFERROR(INDEX(Recipes!$K$5:$K$104,MATCH($D24,Recipes!$A$5:$A$104,0)),""))</f>
        <v/>
      </c>
      <c r="O24" s="19" t="str">
        <f aca="false">IF(OR(M24="",N24=""),"",IF(M24&gt;N24+0.00001,"OVER LIMIT","OK"))</f>
        <v/>
      </c>
      <c r="P24" s="18" t="str">
        <f aca="false">IF(OR($D24="",N($E24)=0),"",(N($H24)+N($I24))/$E24)</f>
        <v/>
      </c>
      <c r="Q24" s="22" t="str">
        <f aca="false">IF($D24="","",N($F24)*IFERROR(INDEX(Grades!$D$5:$D$24,MATCH($L24,Grades!$A$5:$A$24,0)),0))</f>
        <v/>
      </c>
    </row>
    <row r="25" customFormat="false" ht="15" hidden="false" customHeight="false" outlineLevel="0" collapsed="false">
      <c r="A25" s="20"/>
      <c r="B25" s="14"/>
      <c r="C25" s="14"/>
      <c r="D25" s="14"/>
      <c r="E25" s="21"/>
      <c r="F25" s="21"/>
      <c r="G25" s="21"/>
      <c r="H25" s="21"/>
      <c r="I25" s="21"/>
      <c r="J25" s="14"/>
      <c r="K25" s="14"/>
      <c r="L25" s="19" t="str">
        <f aca="false">IF($D25="","",IFERROR(INDEX(Recipes!$I$5:$I$104,MATCH($D25,Recipes!$A$5:$A$104,0)),"Recipe not found"))</f>
        <v/>
      </c>
      <c r="M25" s="18" t="str">
        <f aca="false">IF(OR($D25="",N($E25)=0),"",N($F25)/$E25)</f>
        <v/>
      </c>
      <c r="N25" s="18" t="str">
        <f aca="false">IF($D25="","",IFERROR(INDEX(Recipes!$K$5:$K$104,MATCH($D25,Recipes!$A$5:$A$104,0)),""))</f>
        <v/>
      </c>
      <c r="O25" s="19" t="str">
        <f aca="false">IF(OR(M25="",N25=""),"",IF(M25&gt;N25+0.00001,"OVER LIMIT","OK"))</f>
        <v/>
      </c>
      <c r="P25" s="18" t="str">
        <f aca="false">IF(OR($D25="",N($E25)=0),"",(N($H25)+N($I25))/$E25)</f>
        <v/>
      </c>
      <c r="Q25" s="22" t="str">
        <f aca="false">IF($D25="","",N($F25)*IFERROR(INDEX(Grades!$D$5:$D$24,MATCH($L25,Grades!$A$5:$A$24,0)),0))</f>
        <v/>
      </c>
    </row>
    <row r="26" customFormat="false" ht="15" hidden="false" customHeight="false" outlineLevel="0" collapsed="false">
      <c r="A26" s="20"/>
      <c r="B26" s="14"/>
      <c r="C26" s="14"/>
      <c r="D26" s="14"/>
      <c r="E26" s="21"/>
      <c r="F26" s="21"/>
      <c r="G26" s="21"/>
      <c r="H26" s="21"/>
      <c r="I26" s="21"/>
      <c r="J26" s="14"/>
      <c r="K26" s="14"/>
      <c r="L26" s="19" t="str">
        <f aca="false">IF($D26="","",IFERROR(INDEX(Recipes!$I$5:$I$104,MATCH($D26,Recipes!$A$5:$A$104,0)),"Recipe not found"))</f>
        <v/>
      </c>
      <c r="M26" s="18" t="str">
        <f aca="false">IF(OR($D26="",N($E26)=0),"",N($F26)/$E26)</f>
        <v/>
      </c>
      <c r="N26" s="18" t="str">
        <f aca="false">IF($D26="","",IFERROR(INDEX(Recipes!$K$5:$K$104,MATCH($D26,Recipes!$A$5:$A$104,0)),""))</f>
        <v/>
      </c>
      <c r="O26" s="19" t="str">
        <f aca="false">IF(OR(M26="",N26=""),"",IF(M26&gt;N26+0.00001,"OVER LIMIT","OK"))</f>
        <v/>
      </c>
      <c r="P26" s="18" t="str">
        <f aca="false">IF(OR($D26="",N($E26)=0),"",(N($H26)+N($I26))/$E26)</f>
        <v/>
      </c>
      <c r="Q26" s="22" t="str">
        <f aca="false">IF($D26="","",N($F26)*IFERROR(INDEX(Grades!$D$5:$D$24,MATCH($L26,Grades!$A$5:$A$24,0)),0))</f>
        <v/>
      </c>
    </row>
    <row r="27" customFormat="false" ht="15" hidden="false" customHeight="false" outlineLevel="0" collapsed="false">
      <c r="A27" s="20"/>
      <c r="B27" s="14"/>
      <c r="C27" s="14"/>
      <c r="D27" s="14"/>
      <c r="E27" s="21"/>
      <c r="F27" s="21"/>
      <c r="G27" s="21"/>
      <c r="H27" s="21"/>
      <c r="I27" s="21"/>
      <c r="J27" s="14"/>
      <c r="K27" s="14"/>
      <c r="L27" s="19" t="str">
        <f aca="false">IF($D27="","",IFERROR(INDEX(Recipes!$I$5:$I$104,MATCH($D27,Recipes!$A$5:$A$104,0)),"Recipe not found"))</f>
        <v/>
      </c>
      <c r="M27" s="18" t="str">
        <f aca="false">IF(OR($D27="",N($E27)=0),"",N($F27)/$E27)</f>
        <v/>
      </c>
      <c r="N27" s="18" t="str">
        <f aca="false">IF($D27="","",IFERROR(INDEX(Recipes!$K$5:$K$104,MATCH($D27,Recipes!$A$5:$A$104,0)),""))</f>
        <v/>
      </c>
      <c r="O27" s="19" t="str">
        <f aca="false">IF(OR(M27="",N27=""),"",IF(M27&gt;N27+0.00001,"OVER LIMIT","OK"))</f>
        <v/>
      </c>
      <c r="P27" s="18" t="str">
        <f aca="false">IF(OR($D27="",N($E27)=0),"",(N($H27)+N($I27))/$E27)</f>
        <v/>
      </c>
      <c r="Q27" s="22" t="str">
        <f aca="false">IF($D27="","",N($F27)*IFERROR(INDEX(Grades!$D$5:$D$24,MATCH($L27,Grades!$A$5:$A$24,0)),0))</f>
        <v/>
      </c>
    </row>
    <row r="28" customFormat="false" ht="15" hidden="false" customHeight="false" outlineLevel="0" collapsed="false">
      <c r="A28" s="20"/>
      <c r="B28" s="14"/>
      <c r="C28" s="14"/>
      <c r="D28" s="14"/>
      <c r="E28" s="21"/>
      <c r="F28" s="21"/>
      <c r="G28" s="21"/>
      <c r="H28" s="21"/>
      <c r="I28" s="21"/>
      <c r="J28" s="14"/>
      <c r="K28" s="14"/>
      <c r="L28" s="19" t="str">
        <f aca="false">IF($D28="","",IFERROR(INDEX(Recipes!$I$5:$I$104,MATCH($D28,Recipes!$A$5:$A$104,0)),"Recipe not found"))</f>
        <v/>
      </c>
      <c r="M28" s="18" t="str">
        <f aca="false">IF(OR($D28="",N($E28)=0),"",N($F28)/$E28)</f>
        <v/>
      </c>
      <c r="N28" s="18" t="str">
        <f aca="false">IF($D28="","",IFERROR(INDEX(Recipes!$K$5:$K$104,MATCH($D28,Recipes!$A$5:$A$104,0)),""))</f>
        <v/>
      </c>
      <c r="O28" s="19" t="str">
        <f aca="false">IF(OR(M28="",N28=""),"",IF(M28&gt;N28+0.00001,"OVER LIMIT","OK"))</f>
        <v/>
      </c>
      <c r="P28" s="18" t="str">
        <f aca="false">IF(OR($D28="",N($E28)=0),"",(N($H28)+N($I28))/$E28)</f>
        <v/>
      </c>
      <c r="Q28" s="22" t="str">
        <f aca="false">IF($D28="","",N($F28)*IFERROR(INDEX(Grades!$D$5:$D$24,MATCH($L28,Grades!$A$5:$A$24,0)),0))</f>
        <v/>
      </c>
    </row>
    <row r="29" customFormat="false" ht="15" hidden="false" customHeight="false" outlineLevel="0" collapsed="false">
      <c r="A29" s="20"/>
      <c r="B29" s="14"/>
      <c r="C29" s="14"/>
      <c r="D29" s="14"/>
      <c r="E29" s="21"/>
      <c r="F29" s="21"/>
      <c r="G29" s="21"/>
      <c r="H29" s="21"/>
      <c r="I29" s="21"/>
      <c r="J29" s="14"/>
      <c r="K29" s="14"/>
      <c r="L29" s="19" t="str">
        <f aca="false">IF($D29="","",IFERROR(INDEX(Recipes!$I$5:$I$104,MATCH($D29,Recipes!$A$5:$A$104,0)),"Recipe not found"))</f>
        <v/>
      </c>
      <c r="M29" s="18" t="str">
        <f aca="false">IF(OR($D29="",N($E29)=0),"",N($F29)/$E29)</f>
        <v/>
      </c>
      <c r="N29" s="18" t="str">
        <f aca="false">IF($D29="","",IFERROR(INDEX(Recipes!$K$5:$K$104,MATCH($D29,Recipes!$A$5:$A$104,0)),""))</f>
        <v/>
      </c>
      <c r="O29" s="19" t="str">
        <f aca="false">IF(OR(M29="",N29=""),"",IF(M29&gt;N29+0.00001,"OVER LIMIT","OK"))</f>
        <v/>
      </c>
      <c r="P29" s="18" t="str">
        <f aca="false">IF(OR($D29="",N($E29)=0),"",(N($H29)+N($I29))/$E29)</f>
        <v/>
      </c>
      <c r="Q29" s="22" t="str">
        <f aca="false">IF($D29="","",N($F29)*IFERROR(INDEX(Grades!$D$5:$D$24,MATCH($L29,Grades!$A$5:$A$24,0)),0))</f>
        <v/>
      </c>
    </row>
    <row r="30" customFormat="false" ht="15" hidden="false" customHeight="false" outlineLevel="0" collapsed="false">
      <c r="A30" s="20"/>
      <c r="B30" s="14"/>
      <c r="C30" s="14"/>
      <c r="D30" s="14"/>
      <c r="E30" s="21"/>
      <c r="F30" s="21"/>
      <c r="G30" s="21"/>
      <c r="H30" s="21"/>
      <c r="I30" s="21"/>
      <c r="J30" s="14"/>
      <c r="K30" s="14"/>
      <c r="L30" s="19" t="str">
        <f aca="false">IF($D30="","",IFERROR(INDEX(Recipes!$I$5:$I$104,MATCH($D30,Recipes!$A$5:$A$104,0)),"Recipe not found"))</f>
        <v/>
      </c>
      <c r="M30" s="18" t="str">
        <f aca="false">IF(OR($D30="",N($E30)=0),"",N($F30)/$E30)</f>
        <v/>
      </c>
      <c r="N30" s="18" t="str">
        <f aca="false">IF($D30="","",IFERROR(INDEX(Recipes!$K$5:$K$104,MATCH($D30,Recipes!$A$5:$A$104,0)),""))</f>
        <v/>
      </c>
      <c r="O30" s="19" t="str">
        <f aca="false">IF(OR(M30="",N30=""),"",IF(M30&gt;N30+0.00001,"OVER LIMIT","OK"))</f>
        <v/>
      </c>
      <c r="P30" s="18" t="str">
        <f aca="false">IF(OR($D30="",N($E30)=0),"",(N($H30)+N($I30))/$E30)</f>
        <v/>
      </c>
      <c r="Q30" s="22" t="str">
        <f aca="false">IF($D30="","",N($F30)*IFERROR(INDEX(Grades!$D$5:$D$24,MATCH($L30,Grades!$A$5:$A$24,0)),0))</f>
        <v/>
      </c>
    </row>
    <row r="31" customFormat="false" ht="15" hidden="false" customHeight="false" outlineLevel="0" collapsed="false">
      <c r="A31" s="20"/>
      <c r="B31" s="14"/>
      <c r="C31" s="14"/>
      <c r="D31" s="14"/>
      <c r="E31" s="21"/>
      <c r="F31" s="21"/>
      <c r="G31" s="21"/>
      <c r="H31" s="21"/>
      <c r="I31" s="21"/>
      <c r="J31" s="14"/>
      <c r="K31" s="14"/>
      <c r="L31" s="19" t="str">
        <f aca="false">IF($D31="","",IFERROR(INDEX(Recipes!$I$5:$I$104,MATCH($D31,Recipes!$A$5:$A$104,0)),"Recipe not found"))</f>
        <v/>
      </c>
      <c r="M31" s="18" t="str">
        <f aca="false">IF(OR($D31="",N($E31)=0),"",N($F31)/$E31)</f>
        <v/>
      </c>
      <c r="N31" s="18" t="str">
        <f aca="false">IF($D31="","",IFERROR(INDEX(Recipes!$K$5:$K$104,MATCH($D31,Recipes!$A$5:$A$104,0)),""))</f>
        <v/>
      </c>
      <c r="O31" s="19" t="str">
        <f aca="false">IF(OR(M31="",N31=""),"",IF(M31&gt;N31+0.00001,"OVER LIMIT","OK"))</f>
        <v/>
      </c>
      <c r="P31" s="18" t="str">
        <f aca="false">IF(OR($D31="",N($E31)=0),"",(N($H31)+N($I31))/$E31)</f>
        <v/>
      </c>
      <c r="Q31" s="22" t="str">
        <f aca="false">IF($D31="","",N($F31)*IFERROR(INDEX(Grades!$D$5:$D$24,MATCH($L31,Grades!$A$5:$A$24,0)),0))</f>
        <v/>
      </c>
    </row>
    <row r="32" customFormat="false" ht="15" hidden="false" customHeight="false" outlineLevel="0" collapsed="false">
      <c r="A32" s="20"/>
      <c r="B32" s="14"/>
      <c r="C32" s="14"/>
      <c r="D32" s="14"/>
      <c r="E32" s="21"/>
      <c r="F32" s="21"/>
      <c r="G32" s="21"/>
      <c r="H32" s="21"/>
      <c r="I32" s="21"/>
      <c r="J32" s="14"/>
      <c r="K32" s="14"/>
      <c r="L32" s="19" t="str">
        <f aca="false">IF($D32="","",IFERROR(INDEX(Recipes!$I$5:$I$104,MATCH($D32,Recipes!$A$5:$A$104,0)),"Recipe not found"))</f>
        <v/>
      </c>
      <c r="M32" s="18" t="str">
        <f aca="false">IF(OR($D32="",N($E32)=0),"",N($F32)/$E32)</f>
        <v/>
      </c>
      <c r="N32" s="18" t="str">
        <f aca="false">IF($D32="","",IFERROR(INDEX(Recipes!$K$5:$K$104,MATCH($D32,Recipes!$A$5:$A$104,0)),""))</f>
        <v/>
      </c>
      <c r="O32" s="19" t="str">
        <f aca="false">IF(OR(M32="",N32=""),"",IF(M32&gt;N32+0.00001,"OVER LIMIT","OK"))</f>
        <v/>
      </c>
      <c r="P32" s="18" t="str">
        <f aca="false">IF(OR($D32="",N($E32)=0),"",(N($H32)+N($I32))/$E32)</f>
        <v/>
      </c>
      <c r="Q32" s="22" t="str">
        <f aca="false">IF($D32="","",N($F32)*IFERROR(INDEX(Grades!$D$5:$D$24,MATCH($L32,Grades!$A$5:$A$24,0)),0))</f>
        <v/>
      </c>
    </row>
    <row r="33" customFormat="false" ht="15" hidden="false" customHeight="false" outlineLevel="0" collapsed="false">
      <c r="A33" s="20"/>
      <c r="B33" s="14"/>
      <c r="C33" s="14"/>
      <c r="D33" s="14"/>
      <c r="E33" s="21"/>
      <c r="F33" s="21"/>
      <c r="G33" s="21"/>
      <c r="H33" s="21"/>
      <c r="I33" s="21"/>
      <c r="J33" s="14"/>
      <c r="K33" s="14"/>
      <c r="L33" s="19" t="str">
        <f aca="false">IF($D33="","",IFERROR(INDEX(Recipes!$I$5:$I$104,MATCH($D33,Recipes!$A$5:$A$104,0)),"Recipe not found"))</f>
        <v/>
      </c>
      <c r="M33" s="18" t="str">
        <f aca="false">IF(OR($D33="",N($E33)=0),"",N($F33)/$E33)</f>
        <v/>
      </c>
      <c r="N33" s="18" t="str">
        <f aca="false">IF($D33="","",IFERROR(INDEX(Recipes!$K$5:$K$104,MATCH($D33,Recipes!$A$5:$A$104,0)),""))</f>
        <v/>
      </c>
      <c r="O33" s="19" t="str">
        <f aca="false">IF(OR(M33="",N33=""),"",IF(M33&gt;N33+0.00001,"OVER LIMIT","OK"))</f>
        <v/>
      </c>
      <c r="P33" s="18" t="str">
        <f aca="false">IF(OR($D33="",N($E33)=0),"",(N($H33)+N($I33))/$E33)</f>
        <v/>
      </c>
      <c r="Q33" s="22" t="str">
        <f aca="false">IF($D33="","",N($F33)*IFERROR(INDEX(Grades!$D$5:$D$24,MATCH($L33,Grades!$A$5:$A$24,0)),0))</f>
        <v/>
      </c>
    </row>
    <row r="34" customFormat="false" ht="15" hidden="false" customHeight="false" outlineLevel="0" collapsed="false">
      <c r="A34" s="20"/>
      <c r="B34" s="14"/>
      <c r="C34" s="14"/>
      <c r="D34" s="14"/>
      <c r="E34" s="21"/>
      <c r="F34" s="21"/>
      <c r="G34" s="21"/>
      <c r="H34" s="21"/>
      <c r="I34" s="21"/>
      <c r="J34" s="14"/>
      <c r="K34" s="14"/>
      <c r="L34" s="19" t="str">
        <f aca="false">IF($D34="","",IFERROR(INDEX(Recipes!$I$5:$I$104,MATCH($D34,Recipes!$A$5:$A$104,0)),"Recipe not found"))</f>
        <v/>
      </c>
      <c r="M34" s="18" t="str">
        <f aca="false">IF(OR($D34="",N($E34)=0),"",N($F34)/$E34)</f>
        <v/>
      </c>
      <c r="N34" s="18" t="str">
        <f aca="false">IF($D34="","",IFERROR(INDEX(Recipes!$K$5:$K$104,MATCH($D34,Recipes!$A$5:$A$104,0)),""))</f>
        <v/>
      </c>
      <c r="O34" s="19" t="str">
        <f aca="false">IF(OR(M34="",N34=""),"",IF(M34&gt;N34+0.00001,"OVER LIMIT","OK"))</f>
        <v/>
      </c>
      <c r="P34" s="18" t="str">
        <f aca="false">IF(OR($D34="",N($E34)=0),"",(N($H34)+N($I34))/$E34)</f>
        <v/>
      </c>
      <c r="Q34" s="22" t="str">
        <f aca="false">IF($D34="","",N($F34)*IFERROR(INDEX(Grades!$D$5:$D$24,MATCH($L34,Grades!$A$5:$A$24,0)),0))</f>
        <v/>
      </c>
    </row>
    <row r="35" customFormat="false" ht="15" hidden="false" customHeight="false" outlineLevel="0" collapsed="false">
      <c r="A35" s="20"/>
      <c r="B35" s="14"/>
      <c r="C35" s="14"/>
      <c r="D35" s="14"/>
      <c r="E35" s="21"/>
      <c r="F35" s="21"/>
      <c r="G35" s="21"/>
      <c r="H35" s="21"/>
      <c r="I35" s="21"/>
      <c r="J35" s="14"/>
      <c r="K35" s="14"/>
      <c r="L35" s="19" t="str">
        <f aca="false">IF($D35="","",IFERROR(INDEX(Recipes!$I$5:$I$104,MATCH($D35,Recipes!$A$5:$A$104,0)),"Recipe not found"))</f>
        <v/>
      </c>
      <c r="M35" s="18" t="str">
        <f aca="false">IF(OR($D35="",N($E35)=0),"",N($F35)/$E35)</f>
        <v/>
      </c>
      <c r="N35" s="18" t="str">
        <f aca="false">IF($D35="","",IFERROR(INDEX(Recipes!$K$5:$K$104,MATCH($D35,Recipes!$A$5:$A$104,0)),""))</f>
        <v/>
      </c>
      <c r="O35" s="19" t="str">
        <f aca="false">IF(OR(M35="",N35=""),"",IF(M35&gt;N35+0.00001,"OVER LIMIT","OK"))</f>
        <v/>
      </c>
      <c r="P35" s="18" t="str">
        <f aca="false">IF(OR($D35="",N($E35)=0),"",(N($H35)+N($I35))/$E35)</f>
        <v/>
      </c>
      <c r="Q35" s="22" t="str">
        <f aca="false">IF($D35="","",N($F35)*IFERROR(INDEX(Grades!$D$5:$D$24,MATCH($L35,Grades!$A$5:$A$24,0)),0))</f>
        <v/>
      </c>
    </row>
    <row r="36" customFormat="false" ht="15" hidden="false" customHeight="false" outlineLevel="0" collapsed="false">
      <c r="A36" s="20"/>
      <c r="B36" s="14"/>
      <c r="C36" s="14"/>
      <c r="D36" s="14"/>
      <c r="E36" s="21"/>
      <c r="F36" s="21"/>
      <c r="G36" s="21"/>
      <c r="H36" s="21"/>
      <c r="I36" s="21"/>
      <c r="J36" s="14"/>
      <c r="K36" s="14"/>
      <c r="L36" s="19" t="str">
        <f aca="false">IF($D36="","",IFERROR(INDEX(Recipes!$I$5:$I$104,MATCH($D36,Recipes!$A$5:$A$104,0)),"Recipe not found"))</f>
        <v/>
      </c>
      <c r="M36" s="18" t="str">
        <f aca="false">IF(OR($D36="",N($E36)=0),"",N($F36)/$E36)</f>
        <v/>
      </c>
      <c r="N36" s="18" t="str">
        <f aca="false">IF($D36="","",IFERROR(INDEX(Recipes!$K$5:$K$104,MATCH($D36,Recipes!$A$5:$A$104,0)),""))</f>
        <v/>
      </c>
      <c r="O36" s="19" t="str">
        <f aca="false">IF(OR(M36="",N36=""),"",IF(M36&gt;N36+0.00001,"OVER LIMIT","OK"))</f>
        <v/>
      </c>
      <c r="P36" s="18" t="str">
        <f aca="false">IF(OR($D36="",N($E36)=0),"",(N($H36)+N($I36))/$E36)</f>
        <v/>
      </c>
      <c r="Q36" s="22" t="str">
        <f aca="false">IF($D36="","",N($F36)*IFERROR(INDEX(Grades!$D$5:$D$24,MATCH($L36,Grades!$A$5:$A$24,0)),0))</f>
        <v/>
      </c>
    </row>
    <row r="37" customFormat="false" ht="15" hidden="false" customHeight="false" outlineLevel="0" collapsed="false">
      <c r="A37" s="20"/>
      <c r="B37" s="14"/>
      <c r="C37" s="14"/>
      <c r="D37" s="14"/>
      <c r="E37" s="21"/>
      <c r="F37" s="21"/>
      <c r="G37" s="21"/>
      <c r="H37" s="21"/>
      <c r="I37" s="21"/>
      <c r="J37" s="14"/>
      <c r="K37" s="14"/>
      <c r="L37" s="19" t="str">
        <f aca="false">IF($D37="","",IFERROR(INDEX(Recipes!$I$5:$I$104,MATCH($D37,Recipes!$A$5:$A$104,0)),"Recipe not found"))</f>
        <v/>
      </c>
      <c r="M37" s="18" t="str">
        <f aca="false">IF(OR($D37="",N($E37)=0),"",N($F37)/$E37)</f>
        <v/>
      </c>
      <c r="N37" s="18" t="str">
        <f aca="false">IF($D37="","",IFERROR(INDEX(Recipes!$K$5:$K$104,MATCH($D37,Recipes!$A$5:$A$104,0)),""))</f>
        <v/>
      </c>
      <c r="O37" s="19" t="str">
        <f aca="false">IF(OR(M37="",N37=""),"",IF(M37&gt;N37+0.00001,"OVER LIMIT","OK"))</f>
        <v/>
      </c>
      <c r="P37" s="18" t="str">
        <f aca="false">IF(OR($D37="",N($E37)=0),"",(N($H37)+N($I37))/$E37)</f>
        <v/>
      </c>
      <c r="Q37" s="22" t="str">
        <f aca="false">IF($D37="","",N($F37)*IFERROR(INDEX(Grades!$D$5:$D$24,MATCH($L37,Grades!$A$5:$A$24,0)),0))</f>
        <v/>
      </c>
    </row>
    <row r="38" customFormat="false" ht="15" hidden="false" customHeight="false" outlineLevel="0" collapsed="false">
      <c r="A38" s="20"/>
      <c r="B38" s="14"/>
      <c r="C38" s="14"/>
      <c r="D38" s="14"/>
      <c r="E38" s="21"/>
      <c r="F38" s="21"/>
      <c r="G38" s="21"/>
      <c r="H38" s="21"/>
      <c r="I38" s="21"/>
      <c r="J38" s="14"/>
      <c r="K38" s="14"/>
      <c r="L38" s="19" t="str">
        <f aca="false">IF($D38="","",IFERROR(INDEX(Recipes!$I$5:$I$104,MATCH($D38,Recipes!$A$5:$A$104,0)),"Recipe not found"))</f>
        <v/>
      </c>
      <c r="M38" s="18" t="str">
        <f aca="false">IF(OR($D38="",N($E38)=0),"",N($F38)/$E38)</f>
        <v/>
      </c>
      <c r="N38" s="18" t="str">
        <f aca="false">IF($D38="","",IFERROR(INDEX(Recipes!$K$5:$K$104,MATCH($D38,Recipes!$A$5:$A$104,0)),""))</f>
        <v/>
      </c>
      <c r="O38" s="19" t="str">
        <f aca="false">IF(OR(M38="",N38=""),"",IF(M38&gt;N38+0.00001,"OVER LIMIT","OK"))</f>
        <v/>
      </c>
      <c r="P38" s="18" t="str">
        <f aca="false">IF(OR($D38="",N($E38)=0),"",(N($H38)+N($I38))/$E38)</f>
        <v/>
      </c>
      <c r="Q38" s="22" t="str">
        <f aca="false">IF($D38="","",N($F38)*IFERROR(INDEX(Grades!$D$5:$D$24,MATCH($L38,Grades!$A$5:$A$24,0)),0))</f>
        <v/>
      </c>
    </row>
    <row r="39" customFormat="false" ht="15" hidden="false" customHeight="false" outlineLevel="0" collapsed="false">
      <c r="A39" s="20"/>
      <c r="B39" s="14"/>
      <c r="C39" s="14"/>
      <c r="D39" s="14"/>
      <c r="E39" s="21"/>
      <c r="F39" s="21"/>
      <c r="G39" s="21"/>
      <c r="H39" s="21"/>
      <c r="I39" s="21"/>
      <c r="J39" s="14"/>
      <c r="K39" s="14"/>
      <c r="L39" s="19" t="str">
        <f aca="false">IF($D39="","",IFERROR(INDEX(Recipes!$I$5:$I$104,MATCH($D39,Recipes!$A$5:$A$104,0)),"Recipe not found"))</f>
        <v/>
      </c>
      <c r="M39" s="18" t="str">
        <f aca="false">IF(OR($D39="",N($E39)=0),"",N($F39)/$E39)</f>
        <v/>
      </c>
      <c r="N39" s="18" t="str">
        <f aca="false">IF($D39="","",IFERROR(INDEX(Recipes!$K$5:$K$104,MATCH($D39,Recipes!$A$5:$A$104,0)),""))</f>
        <v/>
      </c>
      <c r="O39" s="19" t="str">
        <f aca="false">IF(OR(M39="",N39=""),"",IF(M39&gt;N39+0.00001,"OVER LIMIT","OK"))</f>
        <v/>
      </c>
      <c r="P39" s="18" t="str">
        <f aca="false">IF(OR($D39="",N($E39)=0),"",(N($H39)+N($I39))/$E39)</f>
        <v/>
      </c>
      <c r="Q39" s="22" t="str">
        <f aca="false">IF($D39="","",N($F39)*IFERROR(INDEX(Grades!$D$5:$D$24,MATCH($L39,Grades!$A$5:$A$24,0)),0))</f>
        <v/>
      </c>
    </row>
    <row r="40" customFormat="false" ht="15" hidden="false" customHeight="false" outlineLevel="0" collapsed="false">
      <c r="A40" s="20"/>
      <c r="B40" s="14"/>
      <c r="C40" s="14"/>
      <c r="D40" s="14"/>
      <c r="E40" s="21"/>
      <c r="F40" s="21"/>
      <c r="G40" s="21"/>
      <c r="H40" s="21"/>
      <c r="I40" s="21"/>
      <c r="J40" s="14"/>
      <c r="K40" s="14"/>
      <c r="L40" s="19" t="str">
        <f aca="false">IF($D40="","",IFERROR(INDEX(Recipes!$I$5:$I$104,MATCH($D40,Recipes!$A$5:$A$104,0)),"Recipe not found"))</f>
        <v/>
      </c>
      <c r="M40" s="18" t="str">
        <f aca="false">IF(OR($D40="",N($E40)=0),"",N($F40)/$E40)</f>
        <v/>
      </c>
      <c r="N40" s="18" t="str">
        <f aca="false">IF($D40="","",IFERROR(INDEX(Recipes!$K$5:$K$104,MATCH($D40,Recipes!$A$5:$A$104,0)),""))</f>
        <v/>
      </c>
      <c r="O40" s="19" t="str">
        <f aca="false">IF(OR(M40="",N40=""),"",IF(M40&gt;N40+0.00001,"OVER LIMIT","OK"))</f>
        <v/>
      </c>
      <c r="P40" s="18" t="str">
        <f aca="false">IF(OR($D40="",N($E40)=0),"",(N($H40)+N($I40))/$E40)</f>
        <v/>
      </c>
      <c r="Q40" s="22" t="str">
        <f aca="false">IF($D40="","",N($F40)*IFERROR(INDEX(Grades!$D$5:$D$24,MATCH($L40,Grades!$A$5:$A$24,0)),0))</f>
        <v/>
      </c>
    </row>
    <row r="41" customFormat="false" ht="15" hidden="false" customHeight="false" outlineLevel="0" collapsed="false">
      <c r="A41" s="20"/>
      <c r="B41" s="14"/>
      <c r="C41" s="14"/>
      <c r="D41" s="14"/>
      <c r="E41" s="21"/>
      <c r="F41" s="21"/>
      <c r="G41" s="21"/>
      <c r="H41" s="21"/>
      <c r="I41" s="21"/>
      <c r="J41" s="14"/>
      <c r="K41" s="14"/>
      <c r="L41" s="19" t="str">
        <f aca="false">IF($D41="","",IFERROR(INDEX(Recipes!$I$5:$I$104,MATCH($D41,Recipes!$A$5:$A$104,0)),"Recipe not found"))</f>
        <v/>
      </c>
      <c r="M41" s="18" t="str">
        <f aca="false">IF(OR($D41="",N($E41)=0),"",N($F41)/$E41)</f>
        <v/>
      </c>
      <c r="N41" s="18" t="str">
        <f aca="false">IF($D41="","",IFERROR(INDEX(Recipes!$K$5:$K$104,MATCH($D41,Recipes!$A$5:$A$104,0)),""))</f>
        <v/>
      </c>
      <c r="O41" s="19" t="str">
        <f aca="false">IF(OR(M41="",N41=""),"",IF(M41&gt;N41+0.00001,"OVER LIMIT","OK"))</f>
        <v/>
      </c>
      <c r="P41" s="18" t="str">
        <f aca="false">IF(OR($D41="",N($E41)=0),"",(N($H41)+N($I41))/$E41)</f>
        <v/>
      </c>
      <c r="Q41" s="22" t="str">
        <f aca="false">IF($D41="","",N($F41)*IFERROR(INDEX(Grades!$D$5:$D$24,MATCH($L41,Grades!$A$5:$A$24,0)),0))</f>
        <v/>
      </c>
    </row>
    <row r="42" customFormat="false" ht="15" hidden="false" customHeight="false" outlineLevel="0" collapsed="false">
      <c r="A42" s="20"/>
      <c r="B42" s="14"/>
      <c r="C42" s="14"/>
      <c r="D42" s="14"/>
      <c r="E42" s="21"/>
      <c r="F42" s="21"/>
      <c r="G42" s="21"/>
      <c r="H42" s="21"/>
      <c r="I42" s="21"/>
      <c r="J42" s="14"/>
      <c r="K42" s="14"/>
      <c r="L42" s="19" t="str">
        <f aca="false">IF($D42="","",IFERROR(INDEX(Recipes!$I$5:$I$104,MATCH($D42,Recipes!$A$5:$A$104,0)),"Recipe not found"))</f>
        <v/>
      </c>
      <c r="M42" s="18" t="str">
        <f aca="false">IF(OR($D42="",N($E42)=0),"",N($F42)/$E42)</f>
        <v/>
      </c>
      <c r="N42" s="18" t="str">
        <f aca="false">IF($D42="","",IFERROR(INDEX(Recipes!$K$5:$K$104,MATCH($D42,Recipes!$A$5:$A$104,0)),""))</f>
        <v/>
      </c>
      <c r="O42" s="19" t="str">
        <f aca="false">IF(OR(M42="",N42=""),"",IF(M42&gt;N42+0.00001,"OVER LIMIT","OK"))</f>
        <v/>
      </c>
      <c r="P42" s="18" t="str">
        <f aca="false">IF(OR($D42="",N($E42)=0),"",(N($H42)+N($I42))/$E42)</f>
        <v/>
      </c>
      <c r="Q42" s="22" t="str">
        <f aca="false">IF($D42="","",N($F42)*IFERROR(INDEX(Grades!$D$5:$D$24,MATCH($L42,Grades!$A$5:$A$24,0)),0))</f>
        <v/>
      </c>
    </row>
    <row r="43" customFormat="false" ht="15" hidden="false" customHeight="false" outlineLevel="0" collapsed="false">
      <c r="A43" s="20"/>
      <c r="B43" s="14"/>
      <c r="C43" s="14"/>
      <c r="D43" s="14"/>
      <c r="E43" s="21"/>
      <c r="F43" s="21"/>
      <c r="G43" s="21"/>
      <c r="H43" s="21"/>
      <c r="I43" s="21"/>
      <c r="J43" s="14"/>
      <c r="K43" s="14"/>
      <c r="L43" s="19" t="str">
        <f aca="false">IF($D43="","",IFERROR(INDEX(Recipes!$I$5:$I$104,MATCH($D43,Recipes!$A$5:$A$104,0)),"Recipe not found"))</f>
        <v/>
      </c>
      <c r="M43" s="18" t="str">
        <f aca="false">IF(OR($D43="",N($E43)=0),"",N($F43)/$E43)</f>
        <v/>
      </c>
      <c r="N43" s="18" t="str">
        <f aca="false">IF($D43="","",IFERROR(INDEX(Recipes!$K$5:$K$104,MATCH($D43,Recipes!$A$5:$A$104,0)),""))</f>
        <v/>
      </c>
      <c r="O43" s="19" t="str">
        <f aca="false">IF(OR(M43="",N43=""),"",IF(M43&gt;N43+0.00001,"OVER LIMIT","OK"))</f>
        <v/>
      </c>
      <c r="P43" s="18" t="str">
        <f aca="false">IF(OR($D43="",N($E43)=0),"",(N($H43)+N($I43))/$E43)</f>
        <v/>
      </c>
      <c r="Q43" s="22" t="str">
        <f aca="false">IF($D43="","",N($F43)*IFERROR(INDEX(Grades!$D$5:$D$24,MATCH($L43,Grades!$A$5:$A$24,0)),0))</f>
        <v/>
      </c>
    </row>
    <row r="44" customFormat="false" ht="15" hidden="false" customHeight="false" outlineLevel="0" collapsed="false">
      <c r="A44" s="20"/>
      <c r="B44" s="14"/>
      <c r="C44" s="14"/>
      <c r="D44" s="14"/>
      <c r="E44" s="21"/>
      <c r="F44" s="21"/>
      <c r="G44" s="21"/>
      <c r="H44" s="21"/>
      <c r="I44" s="21"/>
      <c r="J44" s="14"/>
      <c r="K44" s="14"/>
      <c r="L44" s="19" t="str">
        <f aca="false">IF($D44="","",IFERROR(INDEX(Recipes!$I$5:$I$104,MATCH($D44,Recipes!$A$5:$A$104,0)),"Recipe not found"))</f>
        <v/>
      </c>
      <c r="M44" s="18" t="str">
        <f aca="false">IF(OR($D44="",N($E44)=0),"",N($F44)/$E44)</f>
        <v/>
      </c>
      <c r="N44" s="18" t="str">
        <f aca="false">IF($D44="","",IFERROR(INDEX(Recipes!$K$5:$K$104,MATCH($D44,Recipes!$A$5:$A$104,0)),""))</f>
        <v/>
      </c>
      <c r="O44" s="19" t="str">
        <f aca="false">IF(OR(M44="",N44=""),"",IF(M44&gt;N44+0.00001,"OVER LIMIT","OK"))</f>
        <v/>
      </c>
      <c r="P44" s="18" t="str">
        <f aca="false">IF(OR($D44="",N($E44)=0),"",(N($H44)+N($I44))/$E44)</f>
        <v/>
      </c>
      <c r="Q44" s="22" t="str">
        <f aca="false">IF($D44="","",N($F44)*IFERROR(INDEX(Grades!$D$5:$D$24,MATCH($L44,Grades!$A$5:$A$24,0)),0))</f>
        <v/>
      </c>
    </row>
    <row r="45" customFormat="false" ht="15" hidden="false" customHeight="false" outlineLevel="0" collapsed="false">
      <c r="A45" s="20"/>
      <c r="B45" s="14"/>
      <c r="C45" s="14"/>
      <c r="D45" s="14"/>
      <c r="E45" s="21"/>
      <c r="F45" s="21"/>
      <c r="G45" s="21"/>
      <c r="H45" s="21"/>
      <c r="I45" s="21"/>
      <c r="J45" s="14"/>
      <c r="K45" s="14"/>
      <c r="L45" s="19" t="str">
        <f aca="false">IF($D45="","",IFERROR(INDEX(Recipes!$I$5:$I$104,MATCH($D45,Recipes!$A$5:$A$104,0)),"Recipe not found"))</f>
        <v/>
      </c>
      <c r="M45" s="18" t="str">
        <f aca="false">IF(OR($D45="",N($E45)=0),"",N($F45)/$E45)</f>
        <v/>
      </c>
      <c r="N45" s="18" t="str">
        <f aca="false">IF($D45="","",IFERROR(INDEX(Recipes!$K$5:$K$104,MATCH($D45,Recipes!$A$5:$A$104,0)),""))</f>
        <v/>
      </c>
      <c r="O45" s="19" t="str">
        <f aca="false">IF(OR(M45="",N45=""),"",IF(M45&gt;N45+0.00001,"OVER LIMIT","OK"))</f>
        <v/>
      </c>
      <c r="P45" s="18" t="str">
        <f aca="false">IF(OR($D45="",N($E45)=0),"",(N($H45)+N($I45))/$E45)</f>
        <v/>
      </c>
      <c r="Q45" s="22" t="str">
        <f aca="false">IF($D45="","",N($F45)*IFERROR(INDEX(Grades!$D$5:$D$24,MATCH($L45,Grades!$A$5:$A$24,0)),0))</f>
        <v/>
      </c>
    </row>
    <row r="46" customFormat="false" ht="15" hidden="false" customHeight="false" outlineLevel="0" collapsed="false">
      <c r="A46" s="20"/>
      <c r="B46" s="14"/>
      <c r="C46" s="14"/>
      <c r="D46" s="14"/>
      <c r="E46" s="21"/>
      <c r="F46" s="21"/>
      <c r="G46" s="21"/>
      <c r="H46" s="21"/>
      <c r="I46" s="21"/>
      <c r="J46" s="14"/>
      <c r="K46" s="14"/>
      <c r="L46" s="19" t="str">
        <f aca="false">IF($D46="","",IFERROR(INDEX(Recipes!$I$5:$I$104,MATCH($D46,Recipes!$A$5:$A$104,0)),"Recipe not found"))</f>
        <v/>
      </c>
      <c r="M46" s="18" t="str">
        <f aca="false">IF(OR($D46="",N($E46)=0),"",N($F46)/$E46)</f>
        <v/>
      </c>
      <c r="N46" s="18" t="str">
        <f aca="false">IF($D46="","",IFERROR(INDEX(Recipes!$K$5:$K$104,MATCH($D46,Recipes!$A$5:$A$104,0)),""))</f>
        <v/>
      </c>
      <c r="O46" s="19" t="str">
        <f aca="false">IF(OR(M46="",N46=""),"",IF(M46&gt;N46+0.00001,"OVER LIMIT","OK"))</f>
        <v/>
      </c>
      <c r="P46" s="18" t="str">
        <f aca="false">IF(OR($D46="",N($E46)=0),"",(N($H46)+N($I46))/$E46)</f>
        <v/>
      </c>
      <c r="Q46" s="22" t="str">
        <f aca="false">IF($D46="","",N($F46)*IFERROR(INDEX(Grades!$D$5:$D$24,MATCH($L46,Grades!$A$5:$A$24,0)),0))</f>
        <v/>
      </c>
    </row>
    <row r="47" customFormat="false" ht="15" hidden="false" customHeight="false" outlineLevel="0" collapsed="false">
      <c r="A47" s="20"/>
      <c r="B47" s="14"/>
      <c r="C47" s="14"/>
      <c r="D47" s="14"/>
      <c r="E47" s="21"/>
      <c r="F47" s="21"/>
      <c r="G47" s="21"/>
      <c r="H47" s="21"/>
      <c r="I47" s="21"/>
      <c r="J47" s="14"/>
      <c r="K47" s="14"/>
      <c r="L47" s="19" t="str">
        <f aca="false">IF($D47="","",IFERROR(INDEX(Recipes!$I$5:$I$104,MATCH($D47,Recipes!$A$5:$A$104,0)),"Recipe not found"))</f>
        <v/>
      </c>
      <c r="M47" s="18" t="str">
        <f aca="false">IF(OR($D47="",N($E47)=0),"",N($F47)/$E47)</f>
        <v/>
      </c>
      <c r="N47" s="18" t="str">
        <f aca="false">IF($D47="","",IFERROR(INDEX(Recipes!$K$5:$K$104,MATCH($D47,Recipes!$A$5:$A$104,0)),""))</f>
        <v/>
      </c>
      <c r="O47" s="19" t="str">
        <f aca="false">IF(OR(M47="",N47=""),"",IF(M47&gt;N47+0.00001,"OVER LIMIT","OK"))</f>
        <v/>
      </c>
      <c r="P47" s="18" t="str">
        <f aca="false">IF(OR($D47="",N($E47)=0),"",(N($H47)+N($I47))/$E47)</f>
        <v/>
      </c>
      <c r="Q47" s="22" t="str">
        <f aca="false">IF($D47="","",N($F47)*IFERROR(INDEX(Grades!$D$5:$D$24,MATCH($L47,Grades!$A$5:$A$24,0)),0))</f>
        <v/>
      </c>
    </row>
    <row r="48" customFormat="false" ht="15" hidden="false" customHeight="false" outlineLevel="0" collapsed="false">
      <c r="A48" s="20"/>
      <c r="B48" s="14"/>
      <c r="C48" s="14"/>
      <c r="D48" s="14"/>
      <c r="E48" s="21"/>
      <c r="F48" s="21"/>
      <c r="G48" s="21"/>
      <c r="H48" s="21"/>
      <c r="I48" s="21"/>
      <c r="J48" s="14"/>
      <c r="K48" s="14"/>
      <c r="L48" s="19" t="str">
        <f aca="false">IF($D48="","",IFERROR(INDEX(Recipes!$I$5:$I$104,MATCH($D48,Recipes!$A$5:$A$104,0)),"Recipe not found"))</f>
        <v/>
      </c>
      <c r="M48" s="18" t="str">
        <f aca="false">IF(OR($D48="",N($E48)=0),"",N($F48)/$E48)</f>
        <v/>
      </c>
      <c r="N48" s="18" t="str">
        <f aca="false">IF($D48="","",IFERROR(INDEX(Recipes!$K$5:$K$104,MATCH($D48,Recipes!$A$5:$A$104,0)),""))</f>
        <v/>
      </c>
      <c r="O48" s="19" t="str">
        <f aca="false">IF(OR(M48="",N48=""),"",IF(M48&gt;N48+0.00001,"OVER LIMIT","OK"))</f>
        <v/>
      </c>
      <c r="P48" s="18" t="str">
        <f aca="false">IF(OR($D48="",N($E48)=0),"",(N($H48)+N($I48))/$E48)</f>
        <v/>
      </c>
      <c r="Q48" s="22" t="str">
        <f aca="false">IF($D48="","",N($F48)*IFERROR(INDEX(Grades!$D$5:$D$24,MATCH($L48,Grades!$A$5:$A$24,0)),0))</f>
        <v/>
      </c>
    </row>
    <row r="49" customFormat="false" ht="15" hidden="false" customHeight="false" outlineLevel="0" collapsed="false">
      <c r="A49" s="20"/>
      <c r="B49" s="14"/>
      <c r="C49" s="14"/>
      <c r="D49" s="14"/>
      <c r="E49" s="21"/>
      <c r="F49" s="21"/>
      <c r="G49" s="21"/>
      <c r="H49" s="21"/>
      <c r="I49" s="21"/>
      <c r="J49" s="14"/>
      <c r="K49" s="14"/>
      <c r="L49" s="19" t="str">
        <f aca="false">IF($D49="","",IFERROR(INDEX(Recipes!$I$5:$I$104,MATCH($D49,Recipes!$A$5:$A$104,0)),"Recipe not found"))</f>
        <v/>
      </c>
      <c r="M49" s="18" t="str">
        <f aca="false">IF(OR($D49="",N($E49)=0),"",N($F49)/$E49)</f>
        <v/>
      </c>
      <c r="N49" s="18" t="str">
        <f aca="false">IF($D49="","",IFERROR(INDEX(Recipes!$K$5:$K$104,MATCH($D49,Recipes!$A$5:$A$104,0)),""))</f>
        <v/>
      </c>
      <c r="O49" s="19" t="str">
        <f aca="false">IF(OR(M49="",N49=""),"",IF(M49&gt;N49+0.00001,"OVER LIMIT","OK"))</f>
        <v/>
      </c>
      <c r="P49" s="18" t="str">
        <f aca="false">IF(OR($D49="",N($E49)=0),"",(N($H49)+N($I49))/$E49)</f>
        <v/>
      </c>
      <c r="Q49" s="22" t="str">
        <f aca="false">IF($D49="","",N($F49)*IFERROR(INDEX(Grades!$D$5:$D$24,MATCH($L49,Grades!$A$5:$A$24,0)),0))</f>
        <v/>
      </c>
    </row>
    <row r="50" customFormat="false" ht="15" hidden="false" customHeight="false" outlineLevel="0" collapsed="false">
      <c r="A50" s="20"/>
      <c r="B50" s="14"/>
      <c r="C50" s="14"/>
      <c r="D50" s="14"/>
      <c r="E50" s="21"/>
      <c r="F50" s="21"/>
      <c r="G50" s="21"/>
      <c r="H50" s="21"/>
      <c r="I50" s="21"/>
      <c r="J50" s="14"/>
      <c r="K50" s="14"/>
      <c r="L50" s="19" t="str">
        <f aca="false">IF($D50="","",IFERROR(INDEX(Recipes!$I$5:$I$104,MATCH($D50,Recipes!$A$5:$A$104,0)),"Recipe not found"))</f>
        <v/>
      </c>
      <c r="M50" s="18" t="str">
        <f aca="false">IF(OR($D50="",N($E50)=0),"",N($F50)/$E50)</f>
        <v/>
      </c>
      <c r="N50" s="18" t="str">
        <f aca="false">IF($D50="","",IFERROR(INDEX(Recipes!$K$5:$K$104,MATCH($D50,Recipes!$A$5:$A$104,0)),""))</f>
        <v/>
      </c>
      <c r="O50" s="19" t="str">
        <f aca="false">IF(OR(M50="",N50=""),"",IF(M50&gt;N50+0.00001,"OVER LIMIT","OK"))</f>
        <v/>
      </c>
      <c r="P50" s="18" t="str">
        <f aca="false">IF(OR($D50="",N($E50)=0),"",(N($H50)+N($I50))/$E50)</f>
        <v/>
      </c>
      <c r="Q50" s="22" t="str">
        <f aca="false">IF($D50="","",N($F50)*IFERROR(INDEX(Grades!$D$5:$D$24,MATCH($L50,Grades!$A$5:$A$24,0)),0))</f>
        <v/>
      </c>
    </row>
    <row r="51" customFormat="false" ht="15" hidden="false" customHeight="false" outlineLevel="0" collapsed="false">
      <c r="A51" s="20"/>
      <c r="B51" s="14"/>
      <c r="C51" s="14"/>
      <c r="D51" s="14"/>
      <c r="E51" s="21"/>
      <c r="F51" s="21"/>
      <c r="G51" s="21"/>
      <c r="H51" s="21"/>
      <c r="I51" s="21"/>
      <c r="J51" s="14"/>
      <c r="K51" s="14"/>
      <c r="L51" s="19" t="str">
        <f aca="false">IF($D51="","",IFERROR(INDEX(Recipes!$I$5:$I$104,MATCH($D51,Recipes!$A$5:$A$104,0)),"Recipe not found"))</f>
        <v/>
      </c>
      <c r="M51" s="18" t="str">
        <f aca="false">IF(OR($D51="",N($E51)=0),"",N($F51)/$E51)</f>
        <v/>
      </c>
      <c r="N51" s="18" t="str">
        <f aca="false">IF($D51="","",IFERROR(INDEX(Recipes!$K$5:$K$104,MATCH($D51,Recipes!$A$5:$A$104,0)),""))</f>
        <v/>
      </c>
      <c r="O51" s="19" t="str">
        <f aca="false">IF(OR(M51="",N51=""),"",IF(M51&gt;N51+0.00001,"OVER LIMIT","OK"))</f>
        <v/>
      </c>
      <c r="P51" s="18" t="str">
        <f aca="false">IF(OR($D51="",N($E51)=0),"",(N($H51)+N($I51))/$E51)</f>
        <v/>
      </c>
      <c r="Q51" s="22" t="str">
        <f aca="false">IF($D51="","",N($F51)*IFERROR(INDEX(Grades!$D$5:$D$24,MATCH($L51,Grades!$A$5:$A$24,0)),0))</f>
        <v/>
      </c>
    </row>
    <row r="52" customFormat="false" ht="15" hidden="false" customHeight="false" outlineLevel="0" collapsed="false">
      <c r="A52" s="20"/>
      <c r="B52" s="14"/>
      <c r="C52" s="14"/>
      <c r="D52" s="14"/>
      <c r="E52" s="21"/>
      <c r="F52" s="21"/>
      <c r="G52" s="21"/>
      <c r="H52" s="21"/>
      <c r="I52" s="21"/>
      <c r="J52" s="14"/>
      <c r="K52" s="14"/>
      <c r="L52" s="19" t="str">
        <f aca="false">IF($D52="","",IFERROR(INDEX(Recipes!$I$5:$I$104,MATCH($D52,Recipes!$A$5:$A$104,0)),"Recipe not found"))</f>
        <v/>
      </c>
      <c r="M52" s="18" t="str">
        <f aca="false">IF(OR($D52="",N($E52)=0),"",N($F52)/$E52)</f>
        <v/>
      </c>
      <c r="N52" s="18" t="str">
        <f aca="false">IF($D52="","",IFERROR(INDEX(Recipes!$K$5:$K$104,MATCH($D52,Recipes!$A$5:$A$104,0)),""))</f>
        <v/>
      </c>
      <c r="O52" s="19" t="str">
        <f aca="false">IF(OR(M52="",N52=""),"",IF(M52&gt;N52+0.00001,"OVER LIMIT","OK"))</f>
        <v/>
      </c>
      <c r="P52" s="18" t="str">
        <f aca="false">IF(OR($D52="",N($E52)=0),"",(N($H52)+N($I52))/$E52)</f>
        <v/>
      </c>
      <c r="Q52" s="22" t="str">
        <f aca="false">IF($D52="","",N($F52)*IFERROR(INDEX(Grades!$D$5:$D$24,MATCH($L52,Grades!$A$5:$A$24,0)),0))</f>
        <v/>
      </c>
    </row>
    <row r="53" customFormat="false" ht="15" hidden="false" customHeight="false" outlineLevel="0" collapsed="false">
      <c r="A53" s="20"/>
      <c r="B53" s="14"/>
      <c r="C53" s="14"/>
      <c r="D53" s="14"/>
      <c r="E53" s="21"/>
      <c r="F53" s="21"/>
      <c r="G53" s="21"/>
      <c r="H53" s="21"/>
      <c r="I53" s="21"/>
      <c r="J53" s="14"/>
      <c r="K53" s="14"/>
      <c r="L53" s="19" t="str">
        <f aca="false">IF($D53="","",IFERROR(INDEX(Recipes!$I$5:$I$104,MATCH($D53,Recipes!$A$5:$A$104,0)),"Recipe not found"))</f>
        <v/>
      </c>
      <c r="M53" s="18" t="str">
        <f aca="false">IF(OR($D53="",N($E53)=0),"",N($F53)/$E53)</f>
        <v/>
      </c>
      <c r="N53" s="18" t="str">
        <f aca="false">IF($D53="","",IFERROR(INDEX(Recipes!$K$5:$K$104,MATCH($D53,Recipes!$A$5:$A$104,0)),""))</f>
        <v/>
      </c>
      <c r="O53" s="19" t="str">
        <f aca="false">IF(OR(M53="",N53=""),"",IF(M53&gt;N53+0.00001,"OVER LIMIT","OK"))</f>
        <v/>
      </c>
      <c r="P53" s="18" t="str">
        <f aca="false">IF(OR($D53="",N($E53)=0),"",(N($H53)+N($I53))/$E53)</f>
        <v/>
      </c>
      <c r="Q53" s="22" t="str">
        <f aca="false">IF($D53="","",N($F53)*IFERROR(INDEX(Grades!$D$5:$D$24,MATCH($L53,Grades!$A$5:$A$24,0)),0))</f>
        <v/>
      </c>
    </row>
    <row r="54" customFormat="false" ht="15" hidden="false" customHeight="false" outlineLevel="0" collapsed="false">
      <c r="A54" s="20"/>
      <c r="B54" s="14"/>
      <c r="C54" s="14"/>
      <c r="D54" s="14"/>
      <c r="E54" s="21"/>
      <c r="F54" s="21"/>
      <c r="G54" s="21"/>
      <c r="H54" s="21"/>
      <c r="I54" s="21"/>
      <c r="J54" s="14"/>
      <c r="K54" s="14"/>
      <c r="L54" s="19" t="str">
        <f aca="false">IF($D54="","",IFERROR(INDEX(Recipes!$I$5:$I$104,MATCH($D54,Recipes!$A$5:$A$104,0)),"Recipe not found"))</f>
        <v/>
      </c>
      <c r="M54" s="18" t="str">
        <f aca="false">IF(OR($D54="",N($E54)=0),"",N($F54)/$E54)</f>
        <v/>
      </c>
      <c r="N54" s="18" t="str">
        <f aca="false">IF($D54="","",IFERROR(INDEX(Recipes!$K$5:$K$104,MATCH($D54,Recipes!$A$5:$A$104,0)),""))</f>
        <v/>
      </c>
      <c r="O54" s="19" t="str">
        <f aca="false">IF(OR(M54="",N54=""),"",IF(M54&gt;N54+0.00001,"OVER LIMIT","OK"))</f>
        <v/>
      </c>
      <c r="P54" s="18" t="str">
        <f aca="false">IF(OR($D54="",N($E54)=0),"",(N($H54)+N($I54))/$E54)</f>
        <v/>
      </c>
      <c r="Q54" s="22" t="str">
        <f aca="false">IF($D54="","",N($F54)*IFERROR(INDEX(Grades!$D$5:$D$24,MATCH($L54,Grades!$A$5:$A$24,0)),0))</f>
        <v/>
      </c>
    </row>
    <row r="55" customFormat="false" ht="15" hidden="false" customHeight="false" outlineLevel="0" collapsed="false">
      <c r="A55" s="20"/>
      <c r="B55" s="14"/>
      <c r="C55" s="14"/>
      <c r="D55" s="14"/>
      <c r="E55" s="21"/>
      <c r="F55" s="21"/>
      <c r="G55" s="21"/>
      <c r="H55" s="21"/>
      <c r="I55" s="21"/>
      <c r="J55" s="14"/>
      <c r="K55" s="14"/>
      <c r="L55" s="19" t="str">
        <f aca="false">IF($D55="","",IFERROR(INDEX(Recipes!$I$5:$I$104,MATCH($D55,Recipes!$A$5:$A$104,0)),"Recipe not found"))</f>
        <v/>
      </c>
      <c r="M55" s="18" t="str">
        <f aca="false">IF(OR($D55="",N($E55)=0),"",N($F55)/$E55)</f>
        <v/>
      </c>
      <c r="N55" s="18" t="str">
        <f aca="false">IF($D55="","",IFERROR(INDEX(Recipes!$K$5:$K$104,MATCH($D55,Recipes!$A$5:$A$104,0)),""))</f>
        <v/>
      </c>
      <c r="O55" s="19" t="str">
        <f aca="false">IF(OR(M55="",N55=""),"",IF(M55&gt;N55+0.00001,"OVER LIMIT","OK"))</f>
        <v/>
      </c>
      <c r="P55" s="18" t="str">
        <f aca="false">IF(OR($D55="",N($E55)=0),"",(N($H55)+N($I55))/$E55)</f>
        <v/>
      </c>
      <c r="Q55" s="22" t="str">
        <f aca="false">IF($D55="","",N($F55)*IFERROR(INDEX(Grades!$D$5:$D$24,MATCH($L55,Grades!$A$5:$A$24,0)),0))</f>
        <v/>
      </c>
    </row>
    <row r="56" customFormat="false" ht="15" hidden="false" customHeight="false" outlineLevel="0" collapsed="false">
      <c r="A56" s="20"/>
      <c r="B56" s="14"/>
      <c r="C56" s="14"/>
      <c r="D56" s="14"/>
      <c r="E56" s="21"/>
      <c r="F56" s="21"/>
      <c r="G56" s="21"/>
      <c r="H56" s="21"/>
      <c r="I56" s="21"/>
      <c r="J56" s="14"/>
      <c r="K56" s="14"/>
      <c r="L56" s="19" t="str">
        <f aca="false">IF($D56="","",IFERROR(INDEX(Recipes!$I$5:$I$104,MATCH($D56,Recipes!$A$5:$A$104,0)),"Recipe not found"))</f>
        <v/>
      </c>
      <c r="M56" s="18" t="str">
        <f aca="false">IF(OR($D56="",N($E56)=0),"",N($F56)/$E56)</f>
        <v/>
      </c>
      <c r="N56" s="18" t="str">
        <f aca="false">IF($D56="","",IFERROR(INDEX(Recipes!$K$5:$K$104,MATCH($D56,Recipes!$A$5:$A$104,0)),""))</f>
        <v/>
      </c>
      <c r="O56" s="19" t="str">
        <f aca="false">IF(OR(M56="",N56=""),"",IF(M56&gt;N56+0.00001,"OVER LIMIT","OK"))</f>
        <v/>
      </c>
      <c r="P56" s="18" t="str">
        <f aca="false">IF(OR($D56="",N($E56)=0),"",(N($H56)+N($I56))/$E56)</f>
        <v/>
      </c>
      <c r="Q56" s="22" t="str">
        <f aca="false">IF($D56="","",N($F56)*IFERROR(INDEX(Grades!$D$5:$D$24,MATCH($L56,Grades!$A$5:$A$24,0)),0))</f>
        <v/>
      </c>
    </row>
    <row r="57" customFormat="false" ht="15" hidden="false" customHeight="false" outlineLevel="0" collapsed="false">
      <c r="A57" s="20"/>
      <c r="B57" s="14"/>
      <c r="C57" s="14"/>
      <c r="D57" s="14"/>
      <c r="E57" s="21"/>
      <c r="F57" s="21"/>
      <c r="G57" s="21"/>
      <c r="H57" s="21"/>
      <c r="I57" s="21"/>
      <c r="J57" s="14"/>
      <c r="K57" s="14"/>
      <c r="L57" s="19" t="str">
        <f aca="false">IF($D57="","",IFERROR(INDEX(Recipes!$I$5:$I$104,MATCH($D57,Recipes!$A$5:$A$104,0)),"Recipe not found"))</f>
        <v/>
      </c>
      <c r="M57" s="18" t="str">
        <f aca="false">IF(OR($D57="",N($E57)=0),"",N($F57)/$E57)</f>
        <v/>
      </c>
      <c r="N57" s="18" t="str">
        <f aca="false">IF($D57="","",IFERROR(INDEX(Recipes!$K$5:$K$104,MATCH($D57,Recipes!$A$5:$A$104,0)),""))</f>
        <v/>
      </c>
      <c r="O57" s="19" t="str">
        <f aca="false">IF(OR(M57="",N57=""),"",IF(M57&gt;N57+0.00001,"OVER LIMIT","OK"))</f>
        <v/>
      </c>
      <c r="P57" s="18" t="str">
        <f aca="false">IF(OR($D57="",N($E57)=0),"",(N($H57)+N($I57))/$E57)</f>
        <v/>
      </c>
      <c r="Q57" s="22" t="str">
        <f aca="false">IF($D57="","",N($F57)*IFERROR(INDEX(Grades!$D$5:$D$24,MATCH($L57,Grades!$A$5:$A$24,0)),0))</f>
        <v/>
      </c>
    </row>
    <row r="58" customFormat="false" ht="15" hidden="false" customHeight="false" outlineLevel="0" collapsed="false">
      <c r="A58" s="20"/>
      <c r="B58" s="14"/>
      <c r="C58" s="14"/>
      <c r="D58" s="14"/>
      <c r="E58" s="21"/>
      <c r="F58" s="21"/>
      <c r="G58" s="21"/>
      <c r="H58" s="21"/>
      <c r="I58" s="21"/>
      <c r="J58" s="14"/>
      <c r="K58" s="14"/>
      <c r="L58" s="19" t="str">
        <f aca="false">IF($D58="","",IFERROR(INDEX(Recipes!$I$5:$I$104,MATCH($D58,Recipes!$A$5:$A$104,0)),"Recipe not found"))</f>
        <v/>
      </c>
      <c r="M58" s="18" t="str">
        <f aca="false">IF(OR($D58="",N($E58)=0),"",N($F58)/$E58)</f>
        <v/>
      </c>
      <c r="N58" s="18" t="str">
        <f aca="false">IF($D58="","",IFERROR(INDEX(Recipes!$K$5:$K$104,MATCH($D58,Recipes!$A$5:$A$104,0)),""))</f>
        <v/>
      </c>
      <c r="O58" s="19" t="str">
        <f aca="false">IF(OR(M58="",N58=""),"",IF(M58&gt;N58+0.00001,"OVER LIMIT","OK"))</f>
        <v/>
      </c>
      <c r="P58" s="18" t="str">
        <f aca="false">IF(OR($D58="",N($E58)=0),"",(N($H58)+N($I58))/$E58)</f>
        <v/>
      </c>
      <c r="Q58" s="22" t="str">
        <f aca="false">IF($D58="","",N($F58)*IFERROR(INDEX(Grades!$D$5:$D$24,MATCH($L58,Grades!$A$5:$A$24,0)),0))</f>
        <v/>
      </c>
    </row>
    <row r="59" customFormat="false" ht="15" hidden="false" customHeight="false" outlineLevel="0" collapsed="false">
      <c r="A59" s="20"/>
      <c r="B59" s="14"/>
      <c r="C59" s="14"/>
      <c r="D59" s="14"/>
      <c r="E59" s="21"/>
      <c r="F59" s="21"/>
      <c r="G59" s="21"/>
      <c r="H59" s="21"/>
      <c r="I59" s="21"/>
      <c r="J59" s="14"/>
      <c r="K59" s="14"/>
      <c r="L59" s="19" t="str">
        <f aca="false">IF($D59="","",IFERROR(INDEX(Recipes!$I$5:$I$104,MATCH($D59,Recipes!$A$5:$A$104,0)),"Recipe not found"))</f>
        <v/>
      </c>
      <c r="M59" s="18" t="str">
        <f aca="false">IF(OR($D59="",N($E59)=0),"",N($F59)/$E59)</f>
        <v/>
      </c>
      <c r="N59" s="18" t="str">
        <f aca="false">IF($D59="","",IFERROR(INDEX(Recipes!$K$5:$K$104,MATCH($D59,Recipes!$A$5:$A$104,0)),""))</f>
        <v/>
      </c>
      <c r="O59" s="19" t="str">
        <f aca="false">IF(OR(M59="",N59=""),"",IF(M59&gt;N59+0.00001,"OVER LIMIT","OK"))</f>
        <v/>
      </c>
      <c r="P59" s="18" t="str">
        <f aca="false">IF(OR($D59="",N($E59)=0),"",(N($H59)+N($I59))/$E59)</f>
        <v/>
      </c>
      <c r="Q59" s="22" t="str">
        <f aca="false">IF($D59="","",N($F59)*IFERROR(INDEX(Grades!$D$5:$D$24,MATCH($L59,Grades!$A$5:$A$24,0)),0))</f>
        <v/>
      </c>
    </row>
    <row r="60" customFormat="false" ht="15" hidden="false" customHeight="false" outlineLevel="0" collapsed="false">
      <c r="A60" s="20"/>
      <c r="B60" s="14"/>
      <c r="C60" s="14"/>
      <c r="D60" s="14"/>
      <c r="E60" s="21"/>
      <c r="F60" s="21"/>
      <c r="G60" s="21"/>
      <c r="H60" s="21"/>
      <c r="I60" s="21"/>
      <c r="J60" s="14"/>
      <c r="K60" s="14"/>
      <c r="L60" s="19" t="str">
        <f aca="false">IF($D60="","",IFERROR(INDEX(Recipes!$I$5:$I$104,MATCH($D60,Recipes!$A$5:$A$104,0)),"Recipe not found"))</f>
        <v/>
      </c>
      <c r="M60" s="18" t="str">
        <f aca="false">IF(OR($D60="",N($E60)=0),"",N($F60)/$E60)</f>
        <v/>
      </c>
      <c r="N60" s="18" t="str">
        <f aca="false">IF($D60="","",IFERROR(INDEX(Recipes!$K$5:$K$104,MATCH($D60,Recipes!$A$5:$A$104,0)),""))</f>
        <v/>
      </c>
      <c r="O60" s="19" t="str">
        <f aca="false">IF(OR(M60="",N60=""),"",IF(M60&gt;N60+0.00001,"OVER LIMIT","OK"))</f>
        <v/>
      </c>
      <c r="P60" s="18" t="str">
        <f aca="false">IF(OR($D60="",N($E60)=0),"",(N($H60)+N($I60))/$E60)</f>
        <v/>
      </c>
      <c r="Q60" s="22" t="str">
        <f aca="false">IF($D60="","",N($F60)*IFERROR(INDEX(Grades!$D$5:$D$24,MATCH($L60,Grades!$A$5:$A$24,0)),0))</f>
        <v/>
      </c>
    </row>
    <row r="61" customFormat="false" ht="15" hidden="false" customHeight="false" outlineLevel="0" collapsed="false">
      <c r="A61" s="20"/>
      <c r="B61" s="14"/>
      <c r="C61" s="14"/>
      <c r="D61" s="14"/>
      <c r="E61" s="21"/>
      <c r="F61" s="21"/>
      <c r="G61" s="21"/>
      <c r="H61" s="21"/>
      <c r="I61" s="21"/>
      <c r="J61" s="14"/>
      <c r="K61" s="14"/>
      <c r="L61" s="19" t="str">
        <f aca="false">IF($D61="","",IFERROR(INDEX(Recipes!$I$5:$I$104,MATCH($D61,Recipes!$A$5:$A$104,0)),"Recipe not found"))</f>
        <v/>
      </c>
      <c r="M61" s="18" t="str">
        <f aca="false">IF(OR($D61="",N($E61)=0),"",N($F61)/$E61)</f>
        <v/>
      </c>
      <c r="N61" s="18" t="str">
        <f aca="false">IF($D61="","",IFERROR(INDEX(Recipes!$K$5:$K$104,MATCH($D61,Recipes!$A$5:$A$104,0)),""))</f>
        <v/>
      </c>
      <c r="O61" s="19" t="str">
        <f aca="false">IF(OR(M61="",N61=""),"",IF(M61&gt;N61+0.00001,"OVER LIMIT","OK"))</f>
        <v/>
      </c>
      <c r="P61" s="18" t="str">
        <f aca="false">IF(OR($D61="",N($E61)=0),"",(N($H61)+N($I61))/$E61)</f>
        <v/>
      </c>
      <c r="Q61" s="22" t="str">
        <f aca="false">IF($D61="","",N($F61)*IFERROR(INDEX(Grades!$D$5:$D$24,MATCH($L61,Grades!$A$5:$A$24,0)),0))</f>
        <v/>
      </c>
    </row>
    <row r="62" customFormat="false" ht="15" hidden="false" customHeight="false" outlineLevel="0" collapsed="false">
      <c r="A62" s="20"/>
      <c r="B62" s="14"/>
      <c r="C62" s="14"/>
      <c r="D62" s="14"/>
      <c r="E62" s="21"/>
      <c r="F62" s="21"/>
      <c r="G62" s="21"/>
      <c r="H62" s="21"/>
      <c r="I62" s="21"/>
      <c r="J62" s="14"/>
      <c r="K62" s="14"/>
      <c r="L62" s="19" t="str">
        <f aca="false">IF($D62="","",IFERROR(INDEX(Recipes!$I$5:$I$104,MATCH($D62,Recipes!$A$5:$A$104,0)),"Recipe not found"))</f>
        <v/>
      </c>
      <c r="M62" s="18" t="str">
        <f aca="false">IF(OR($D62="",N($E62)=0),"",N($F62)/$E62)</f>
        <v/>
      </c>
      <c r="N62" s="18" t="str">
        <f aca="false">IF($D62="","",IFERROR(INDEX(Recipes!$K$5:$K$104,MATCH($D62,Recipes!$A$5:$A$104,0)),""))</f>
        <v/>
      </c>
      <c r="O62" s="19" t="str">
        <f aca="false">IF(OR(M62="",N62=""),"",IF(M62&gt;N62+0.00001,"OVER LIMIT","OK"))</f>
        <v/>
      </c>
      <c r="P62" s="18" t="str">
        <f aca="false">IF(OR($D62="",N($E62)=0),"",(N($H62)+N($I62))/$E62)</f>
        <v/>
      </c>
      <c r="Q62" s="22" t="str">
        <f aca="false">IF($D62="","",N($F62)*IFERROR(INDEX(Grades!$D$5:$D$24,MATCH($L62,Grades!$A$5:$A$24,0)),0))</f>
        <v/>
      </c>
    </row>
    <row r="63" customFormat="false" ht="15" hidden="false" customHeight="false" outlineLevel="0" collapsed="false">
      <c r="A63" s="20"/>
      <c r="B63" s="14"/>
      <c r="C63" s="14"/>
      <c r="D63" s="14"/>
      <c r="E63" s="21"/>
      <c r="F63" s="21"/>
      <c r="G63" s="21"/>
      <c r="H63" s="21"/>
      <c r="I63" s="21"/>
      <c r="J63" s="14"/>
      <c r="K63" s="14"/>
      <c r="L63" s="19" t="str">
        <f aca="false">IF($D63="","",IFERROR(INDEX(Recipes!$I$5:$I$104,MATCH($D63,Recipes!$A$5:$A$104,0)),"Recipe not found"))</f>
        <v/>
      </c>
      <c r="M63" s="18" t="str">
        <f aca="false">IF(OR($D63="",N($E63)=0),"",N($F63)/$E63)</f>
        <v/>
      </c>
      <c r="N63" s="18" t="str">
        <f aca="false">IF($D63="","",IFERROR(INDEX(Recipes!$K$5:$K$104,MATCH($D63,Recipes!$A$5:$A$104,0)),""))</f>
        <v/>
      </c>
      <c r="O63" s="19" t="str">
        <f aca="false">IF(OR(M63="",N63=""),"",IF(M63&gt;N63+0.00001,"OVER LIMIT","OK"))</f>
        <v/>
      </c>
      <c r="P63" s="18" t="str">
        <f aca="false">IF(OR($D63="",N($E63)=0),"",(N($H63)+N($I63))/$E63)</f>
        <v/>
      </c>
      <c r="Q63" s="22" t="str">
        <f aca="false">IF($D63="","",N($F63)*IFERROR(INDEX(Grades!$D$5:$D$24,MATCH($L63,Grades!$A$5:$A$24,0)),0))</f>
        <v/>
      </c>
    </row>
    <row r="64" customFormat="false" ht="15" hidden="false" customHeight="false" outlineLevel="0" collapsed="false">
      <c r="A64" s="20"/>
      <c r="B64" s="14"/>
      <c r="C64" s="14"/>
      <c r="D64" s="14"/>
      <c r="E64" s="21"/>
      <c r="F64" s="21"/>
      <c r="G64" s="21"/>
      <c r="H64" s="21"/>
      <c r="I64" s="21"/>
      <c r="J64" s="14"/>
      <c r="K64" s="14"/>
      <c r="L64" s="19" t="str">
        <f aca="false">IF($D64="","",IFERROR(INDEX(Recipes!$I$5:$I$104,MATCH($D64,Recipes!$A$5:$A$104,0)),"Recipe not found"))</f>
        <v/>
      </c>
      <c r="M64" s="18" t="str">
        <f aca="false">IF(OR($D64="",N($E64)=0),"",N($F64)/$E64)</f>
        <v/>
      </c>
      <c r="N64" s="18" t="str">
        <f aca="false">IF($D64="","",IFERROR(INDEX(Recipes!$K$5:$K$104,MATCH($D64,Recipes!$A$5:$A$104,0)),""))</f>
        <v/>
      </c>
      <c r="O64" s="19" t="str">
        <f aca="false">IF(OR(M64="",N64=""),"",IF(M64&gt;N64+0.00001,"OVER LIMIT","OK"))</f>
        <v/>
      </c>
      <c r="P64" s="18" t="str">
        <f aca="false">IF(OR($D64="",N($E64)=0),"",(N($H64)+N($I64))/$E64)</f>
        <v/>
      </c>
      <c r="Q64" s="22" t="str">
        <f aca="false">IF($D64="","",N($F64)*IFERROR(INDEX(Grades!$D$5:$D$24,MATCH($L64,Grades!$A$5:$A$24,0)),0))</f>
        <v/>
      </c>
    </row>
    <row r="65" customFormat="false" ht="15" hidden="false" customHeight="false" outlineLevel="0" collapsed="false">
      <c r="A65" s="20"/>
      <c r="B65" s="14"/>
      <c r="C65" s="14"/>
      <c r="D65" s="14"/>
      <c r="E65" s="21"/>
      <c r="F65" s="21"/>
      <c r="G65" s="21"/>
      <c r="H65" s="21"/>
      <c r="I65" s="21"/>
      <c r="J65" s="14"/>
      <c r="K65" s="14"/>
      <c r="L65" s="19" t="str">
        <f aca="false">IF($D65="","",IFERROR(INDEX(Recipes!$I$5:$I$104,MATCH($D65,Recipes!$A$5:$A$104,0)),"Recipe not found"))</f>
        <v/>
      </c>
      <c r="M65" s="18" t="str">
        <f aca="false">IF(OR($D65="",N($E65)=0),"",N($F65)/$E65)</f>
        <v/>
      </c>
      <c r="N65" s="18" t="str">
        <f aca="false">IF($D65="","",IFERROR(INDEX(Recipes!$K$5:$K$104,MATCH($D65,Recipes!$A$5:$A$104,0)),""))</f>
        <v/>
      </c>
      <c r="O65" s="19" t="str">
        <f aca="false">IF(OR(M65="",N65=""),"",IF(M65&gt;N65+0.00001,"OVER LIMIT","OK"))</f>
        <v/>
      </c>
      <c r="P65" s="18" t="str">
        <f aca="false">IF(OR($D65="",N($E65)=0),"",(N($H65)+N($I65))/$E65)</f>
        <v/>
      </c>
      <c r="Q65" s="22" t="str">
        <f aca="false">IF($D65="","",N($F65)*IFERROR(INDEX(Grades!$D$5:$D$24,MATCH($L65,Grades!$A$5:$A$24,0)),0))</f>
        <v/>
      </c>
    </row>
    <row r="66" customFormat="false" ht="15" hidden="false" customHeight="false" outlineLevel="0" collapsed="false">
      <c r="A66" s="20"/>
      <c r="B66" s="14"/>
      <c r="C66" s="14"/>
      <c r="D66" s="14"/>
      <c r="E66" s="21"/>
      <c r="F66" s="21"/>
      <c r="G66" s="21"/>
      <c r="H66" s="21"/>
      <c r="I66" s="21"/>
      <c r="J66" s="14"/>
      <c r="K66" s="14"/>
      <c r="L66" s="19" t="str">
        <f aca="false">IF($D66="","",IFERROR(INDEX(Recipes!$I$5:$I$104,MATCH($D66,Recipes!$A$5:$A$104,0)),"Recipe not found"))</f>
        <v/>
      </c>
      <c r="M66" s="18" t="str">
        <f aca="false">IF(OR($D66="",N($E66)=0),"",N($F66)/$E66)</f>
        <v/>
      </c>
      <c r="N66" s="18" t="str">
        <f aca="false">IF($D66="","",IFERROR(INDEX(Recipes!$K$5:$K$104,MATCH($D66,Recipes!$A$5:$A$104,0)),""))</f>
        <v/>
      </c>
      <c r="O66" s="19" t="str">
        <f aca="false">IF(OR(M66="",N66=""),"",IF(M66&gt;N66+0.00001,"OVER LIMIT","OK"))</f>
        <v/>
      </c>
      <c r="P66" s="18" t="str">
        <f aca="false">IF(OR($D66="",N($E66)=0),"",(N($H66)+N($I66))/$E66)</f>
        <v/>
      </c>
      <c r="Q66" s="22" t="str">
        <f aca="false">IF($D66="","",N($F66)*IFERROR(INDEX(Grades!$D$5:$D$24,MATCH($L66,Grades!$A$5:$A$24,0)),0))</f>
        <v/>
      </c>
    </row>
    <row r="67" customFormat="false" ht="15" hidden="false" customHeight="false" outlineLevel="0" collapsed="false">
      <c r="A67" s="20"/>
      <c r="B67" s="14"/>
      <c r="C67" s="14"/>
      <c r="D67" s="14"/>
      <c r="E67" s="21"/>
      <c r="F67" s="21"/>
      <c r="G67" s="21"/>
      <c r="H67" s="21"/>
      <c r="I67" s="21"/>
      <c r="J67" s="14"/>
      <c r="K67" s="14"/>
      <c r="L67" s="19" t="str">
        <f aca="false">IF($D67="","",IFERROR(INDEX(Recipes!$I$5:$I$104,MATCH($D67,Recipes!$A$5:$A$104,0)),"Recipe not found"))</f>
        <v/>
      </c>
      <c r="M67" s="18" t="str">
        <f aca="false">IF(OR($D67="",N($E67)=0),"",N($F67)/$E67)</f>
        <v/>
      </c>
      <c r="N67" s="18" t="str">
        <f aca="false">IF($D67="","",IFERROR(INDEX(Recipes!$K$5:$K$104,MATCH($D67,Recipes!$A$5:$A$104,0)),""))</f>
        <v/>
      </c>
      <c r="O67" s="19" t="str">
        <f aca="false">IF(OR(M67="",N67=""),"",IF(M67&gt;N67+0.00001,"OVER LIMIT","OK"))</f>
        <v/>
      </c>
      <c r="P67" s="18" t="str">
        <f aca="false">IF(OR($D67="",N($E67)=0),"",(N($H67)+N($I67))/$E67)</f>
        <v/>
      </c>
      <c r="Q67" s="22" t="str">
        <f aca="false">IF($D67="","",N($F67)*IFERROR(INDEX(Grades!$D$5:$D$24,MATCH($L67,Grades!$A$5:$A$24,0)),0))</f>
        <v/>
      </c>
    </row>
    <row r="68" customFormat="false" ht="15" hidden="false" customHeight="false" outlineLevel="0" collapsed="false">
      <c r="A68" s="20"/>
      <c r="B68" s="14"/>
      <c r="C68" s="14"/>
      <c r="D68" s="14"/>
      <c r="E68" s="21"/>
      <c r="F68" s="21"/>
      <c r="G68" s="21"/>
      <c r="H68" s="21"/>
      <c r="I68" s="21"/>
      <c r="J68" s="14"/>
      <c r="K68" s="14"/>
      <c r="L68" s="19" t="str">
        <f aca="false">IF($D68="","",IFERROR(INDEX(Recipes!$I$5:$I$104,MATCH($D68,Recipes!$A$5:$A$104,0)),"Recipe not found"))</f>
        <v/>
      </c>
      <c r="M68" s="18" t="str">
        <f aca="false">IF(OR($D68="",N($E68)=0),"",N($F68)/$E68)</f>
        <v/>
      </c>
      <c r="N68" s="18" t="str">
        <f aca="false">IF($D68="","",IFERROR(INDEX(Recipes!$K$5:$K$104,MATCH($D68,Recipes!$A$5:$A$104,0)),""))</f>
        <v/>
      </c>
      <c r="O68" s="19" t="str">
        <f aca="false">IF(OR(M68="",N68=""),"",IF(M68&gt;N68+0.00001,"OVER LIMIT","OK"))</f>
        <v/>
      </c>
      <c r="P68" s="18" t="str">
        <f aca="false">IF(OR($D68="",N($E68)=0),"",(N($H68)+N($I68))/$E68)</f>
        <v/>
      </c>
      <c r="Q68" s="22" t="str">
        <f aca="false">IF($D68="","",N($F68)*IFERROR(INDEX(Grades!$D$5:$D$24,MATCH($L68,Grades!$A$5:$A$24,0)),0))</f>
        <v/>
      </c>
    </row>
    <row r="69" customFormat="false" ht="15" hidden="false" customHeight="false" outlineLevel="0" collapsed="false">
      <c r="A69" s="20"/>
      <c r="B69" s="14"/>
      <c r="C69" s="14"/>
      <c r="D69" s="14"/>
      <c r="E69" s="21"/>
      <c r="F69" s="21"/>
      <c r="G69" s="21"/>
      <c r="H69" s="21"/>
      <c r="I69" s="21"/>
      <c r="J69" s="14"/>
      <c r="K69" s="14"/>
      <c r="L69" s="19" t="str">
        <f aca="false">IF($D69="","",IFERROR(INDEX(Recipes!$I$5:$I$104,MATCH($D69,Recipes!$A$5:$A$104,0)),"Recipe not found"))</f>
        <v/>
      </c>
      <c r="M69" s="18" t="str">
        <f aca="false">IF(OR($D69="",N($E69)=0),"",N($F69)/$E69)</f>
        <v/>
      </c>
      <c r="N69" s="18" t="str">
        <f aca="false">IF($D69="","",IFERROR(INDEX(Recipes!$K$5:$K$104,MATCH($D69,Recipes!$A$5:$A$104,0)),""))</f>
        <v/>
      </c>
      <c r="O69" s="19" t="str">
        <f aca="false">IF(OR(M69="",N69=""),"",IF(M69&gt;N69+0.00001,"OVER LIMIT","OK"))</f>
        <v/>
      </c>
      <c r="P69" s="18" t="str">
        <f aca="false">IF(OR($D69="",N($E69)=0),"",(N($H69)+N($I69))/$E69)</f>
        <v/>
      </c>
      <c r="Q69" s="22" t="str">
        <f aca="false">IF($D69="","",N($F69)*IFERROR(INDEX(Grades!$D$5:$D$24,MATCH($L69,Grades!$A$5:$A$24,0)),0))</f>
        <v/>
      </c>
    </row>
    <row r="70" customFormat="false" ht="15" hidden="false" customHeight="false" outlineLevel="0" collapsed="false">
      <c r="A70" s="20"/>
      <c r="B70" s="14"/>
      <c r="C70" s="14"/>
      <c r="D70" s="14"/>
      <c r="E70" s="21"/>
      <c r="F70" s="21"/>
      <c r="G70" s="21"/>
      <c r="H70" s="21"/>
      <c r="I70" s="21"/>
      <c r="J70" s="14"/>
      <c r="K70" s="14"/>
      <c r="L70" s="19" t="str">
        <f aca="false">IF($D70="","",IFERROR(INDEX(Recipes!$I$5:$I$104,MATCH($D70,Recipes!$A$5:$A$104,0)),"Recipe not found"))</f>
        <v/>
      </c>
      <c r="M70" s="18" t="str">
        <f aca="false">IF(OR($D70="",N($E70)=0),"",N($F70)/$E70)</f>
        <v/>
      </c>
      <c r="N70" s="18" t="str">
        <f aca="false">IF($D70="","",IFERROR(INDEX(Recipes!$K$5:$K$104,MATCH($D70,Recipes!$A$5:$A$104,0)),""))</f>
        <v/>
      </c>
      <c r="O70" s="19" t="str">
        <f aca="false">IF(OR(M70="",N70=""),"",IF(M70&gt;N70+0.00001,"OVER LIMIT","OK"))</f>
        <v/>
      </c>
      <c r="P70" s="18" t="str">
        <f aca="false">IF(OR($D70="",N($E70)=0),"",(N($H70)+N($I70))/$E70)</f>
        <v/>
      </c>
      <c r="Q70" s="22" t="str">
        <f aca="false">IF($D70="","",N($F70)*IFERROR(INDEX(Grades!$D$5:$D$24,MATCH($L70,Grades!$A$5:$A$24,0)),0))</f>
        <v/>
      </c>
    </row>
    <row r="71" customFormat="false" ht="15" hidden="false" customHeight="false" outlineLevel="0" collapsed="false">
      <c r="A71" s="20"/>
      <c r="B71" s="14"/>
      <c r="C71" s="14"/>
      <c r="D71" s="14"/>
      <c r="E71" s="21"/>
      <c r="F71" s="21"/>
      <c r="G71" s="21"/>
      <c r="H71" s="21"/>
      <c r="I71" s="21"/>
      <c r="J71" s="14"/>
      <c r="K71" s="14"/>
      <c r="L71" s="19" t="str">
        <f aca="false">IF($D71="","",IFERROR(INDEX(Recipes!$I$5:$I$104,MATCH($D71,Recipes!$A$5:$A$104,0)),"Recipe not found"))</f>
        <v/>
      </c>
      <c r="M71" s="18" t="str">
        <f aca="false">IF(OR($D71="",N($E71)=0),"",N($F71)/$E71)</f>
        <v/>
      </c>
      <c r="N71" s="18" t="str">
        <f aca="false">IF($D71="","",IFERROR(INDEX(Recipes!$K$5:$K$104,MATCH($D71,Recipes!$A$5:$A$104,0)),""))</f>
        <v/>
      </c>
      <c r="O71" s="19" t="str">
        <f aca="false">IF(OR(M71="",N71=""),"",IF(M71&gt;N71+0.00001,"OVER LIMIT","OK"))</f>
        <v/>
      </c>
      <c r="P71" s="18" t="str">
        <f aca="false">IF(OR($D71="",N($E71)=0),"",(N($H71)+N($I71))/$E71)</f>
        <v/>
      </c>
      <c r="Q71" s="22" t="str">
        <f aca="false">IF($D71="","",N($F71)*IFERROR(INDEX(Grades!$D$5:$D$24,MATCH($L71,Grades!$A$5:$A$24,0)),0))</f>
        <v/>
      </c>
    </row>
    <row r="72" customFormat="false" ht="15" hidden="false" customHeight="false" outlineLevel="0" collapsed="false">
      <c r="A72" s="20"/>
      <c r="B72" s="14"/>
      <c r="C72" s="14"/>
      <c r="D72" s="14"/>
      <c r="E72" s="21"/>
      <c r="F72" s="21"/>
      <c r="G72" s="21"/>
      <c r="H72" s="21"/>
      <c r="I72" s="21"/>
      <c r="J72" s="14"/>
      <c r="K72" s="14"/>
      <c r="L72" s="19" t="str">
        <f aca="false">IF($D72="","",IFERROR(INDEX(Recipes!$I$5:$I$104,MATCH($D72,Recipes!$A$5:$A$104,0)),"Recipe not found"))</f>
        <v/>
      </c>
      <c r="M72" s="18" t="str">
        <f aca="false">IF(OR($D72="",N($E72)=0),"",N($F72)/$E72)</f>
        <v/>
      </c>
      <c r="N72" s="18" t="str">
        <f aca="false">IF($D72="","",IFERROR(INDEX(Recipes!$K$5:$K$104,MATCH($D72,Recipes!$A$5:$A$104,0)),""))</f>
        <v/>
      </c>
      <c r="O72" s="19" t="str">
        <f aca="false">IF(OR(M72="",N72=""),"",IF(M72&gt;N72+0.00001,"OVER LIMIT","OK"))</f>
        <v/>
      </c>
      <c r="P72" s="18" t="str">
        <f aca="false">IF(OR($D72="",N($E72)=0),"",(N($H72)+N($I72))/$E72)</f>
        <v/>
      </c>
      <c r="Q72" s="22" t="str">
        <f aca="false">IF($D72="","",N($F72)*IFERROR(INDEX(Grades!$D$5:$D$24,MATCH($L72,Grades!$A$5:$A$24,0)),0))</f>
        <v/>
      </c>
    </row>
    <row r="73" customFormat="false" ht="15" hidden="false" customHeight="false" outlineLevel="0" collapsed="false">
      <c r="A73" s="20"/>
      <c r="B73" s="14"/>
      <c r="C73" s="14"/>
      <c r="D73" s="14"/>
      <c r="E73" s="21"/>
      <c r="F73" s="21"/>
      <c r="G73" s="21"/>
      <c r="H73" s="21"/>
      <c r="I73" s="21"/>
      <c r="J73" s="14"/>
      <c r="K73" s="14"/>
      <c r="L73" s="19" t="str">
        <f aca="false">IF($D73="","",IFERROR(INDEX(Recipes!$I$5:$I$104,MATCH($D73,Recipes!$A$5:$A$104,0)),"Recipe not found"))</f>
        <v/>
      </c>
      <c r="M73" s="18" t="str">
        <f aca="false">IF(OR($D73="",N($E73)=0),"",N($F73)/$E73)</f>
        <v/>
      </c>
      <c r="N73" s="18" t="str">
        <f aca="false">IF($D73="","",IFERROR(INDEX(Recipes!$K$5:$K$104,MATCH($D73,Recipes!$A$5:$A$104,0)),""))</f>
        <v/>
      </c>
      <c r="O73" s="19" t="str">
        <f aca="false">IF(OR(M73="",N73=""),"",IF(M73&gt;N73+0.00001,"OVER LIMIT","OK"))</f>
        <v/>
      </c>
      <c r="P73" s="18" t="str">
        <f aca="false">IF(OR($D73="",N($E73)=0),"",(N($H73)+N($I73))/$E73)</f>
        <v/>
      </c>
      <c r="Q73" s="22" t="str">
        <f aca="false">IF($D73="","",N($F73)*IFERROR(INDEX(Grades!$D$5:$D$24,MATCH($L73,Grades!$A$5:$A$24,0)),0))</f>
        <v/>
      </c>
    </row>
    <row r="74" customFormat="false" ht="15" hidden="false" customHeight="false" outlineLevel="0" collapsed="false">
      <c r="A74" s="20"/>
      <c r="B74" s="14"/>
      <c r="C74" s="14"/>
      <c r="D74" s="14"/>
      <c r="E74" s="21"/>
      <c r="F74" s="21"/>
      <c r="G74" s="21"/>
      <c r="H74" s="21"/>
      <c r="I74" s="21"/>
      <c r="J74" s="14"/>
      <c r="K74" s="14"/>
      <c r="L74" s="19" t="str">
        <f aca="false">IF($D74="","",IFERROR(INDEX(Recipes!$I$5:$I$104,MATCH($D74,Recipes!$A$5:$A$104,0)),"Recipe not found"))</f>
        <v/>
      </c>
      <c r="M74" s="18" t="str">
        <f aca="false">IF(OR($D74="",N($E74)=0),"",N($F74)/$E74)</f>
        <v/>
      </c>
      <c r="N74" s="18" t="str">
        <f aca="false">IF($D74="","",IFERROR(INDEX(Recipes!$K$5:$K$104,MATCH($D74,Recipes!$A$5:$A$104,0)),""))</f>
        <v/>
      </c>
      <c r="O74" s="19" t="str">
        <f aca="false">IF(OR(M74="",N74=""),"",IF(M74&gt;N74+0.00001,"OVER LIMIT","OK"))</f>
        <v/>
      </c>
      <c r="P74" s="18" t="str">
        <f aca="false">IF(OR($D74="",N($E74)=0),"",(N($H74)+N($I74))/$E74)</f>
        <v/>
      </c>
      <c r="Q74" s="22" t="str">
        <f aca="false">IF($D74="","",N($F74)*IFERROR(INDEX(Grades!$D$5:$D$24,MATCH($L74,Grades!$A$5:$A$24,0)),0))</f>
        <v/>
      </c>
    </row>
    <row r="75" customFormat="false" ht="15" hidden="false" customHeight="false" outlineLevel="0" collapsed="false">
      <c r="A75" s="20"/>
      <c r="B75" s="14"/>
      <c r="C75" s="14"/>
      <c r="D75" s="14"/>
      <c r="E75" s="21"/>
      <c r="F75" s="21"/>
      <c r="G75" s="21"/>
      <c r="H75" s="21"/>
      <c r="I75" s="21"/>
      <c r="J75" s="14"/>
      <c r="K75" s="14"/>
      <c r="L75" s="19" t="str">
        <f aca="false">IF($D75="","",IFERROR(INDEX(Recipes!$I$5:$I$104,MATCH($D75,Recipes!$A$5:$A$104,0)),"Recipe not found"))</f>
        <v/>
      </c>
      <c r="M75" s="18" t="str">
        <f aca="false">IF(OR($D75="",N($E75)=0),"",N($F75)/$E75)</f>
        <v/>
      </c>
      <c r="N75" s="18" t="str">
        <f aca="false">IF($D75="","",IFERROR(INDEX(Recipes!$K$5:$K$104,MATCH($D75,Recipes!$A$5:$A$104,0)),""))</f>
        <v/>
      </c>
      <c r="O75" s="19" t="str">
        <f aca="false">IF(OR(M75="",N75=""),"",IF(M75&gt;N75+0.00001,"OVER LIMIT","OK"))</f>
        <v/>
      </c>
      <c r="P75" s="18" t="str">
        <f aca="false">IF(OR($D75="",N($E75)=0),"",(N($H75)+N($I75))/$E75)</f>
        <v/>
      </c>
      <c r="Q75" s="22" t="str">
        <f aca="false">IF($D75="","",N($F75)*IFERROR(INDEX(Grades!$D$5:$D$24,MATCH($L75,Grades!$A$5:$A$24,0)),0))</f>
        <v/>
      </c>
    </row>
    <row r="76" customFormat="false" ht="15" hidden="false" customHeight="false" outlineLevel="0" collapsed="false">
      <c r="A76" s="20"/>
      <c r="B76" s="14"/>
      <c r="C76" s="14"/>
      <c r="D76" s="14"/>
      <c r="E76" s="21"/>
      <c r="F76" s="21"/>
      <c r="G76" s="21"/>
      <c r="H76" s="21"/>
      <c r="I76" s="21"/>
      <c r="J76" s="14"/>
      <c r="K76" s="14"/>
      <c r="L76" s="19" t="str">
        <f aca="false">IF($D76="","",IFERROR(INDEX(Recipes!$I$5:$I$104,MATCH($D76,Recipes!$A$5:$A$104,0)),"Recipe not found"))</f>
        <v/>
      </c>
      <c r="M76" s="18" t="str">
        <f aca="false">IF(OR($D76="",N($E76)=0),"",N($F76)/$E76)</f>
        <v/>
      </c>
      <c r="N76" s="18" t="str">
        <f aca="false">IF($D76="","",IFERROR(INDEX(Recipes!$K$5:$K$104,MATCH($D76,Recipes!$A$5:$A$104,0)),""))</f>
        <v/>
      </c>
      <c r="O76" s="19" t="str">
        <f aca="false">IF(OR(M76="",N76=""),"",IF(M76&gt;N76+0.00001,"OVER LIMIT","OK"))</f>
        <v/>
      </c>
      <c r="P76" s="18" t="str">
        <f aca="false">IF(OR($D76="",N($E76)=0),"",(N($H76)+N($I76))/$E76)</f>
        <v/>
      </c>
      <c r="Q76" s="22" t="str">
        <f aca="false">IF($D76="","",N($F76)*IFERROR(INDEX(Grades!$D$5:$D$24,MATCH($L76,Grades!$A$5:$A$24,0)),0))</f>
        <v/>
      </c>
    </row>
    <row r="77" customFormat="false" ht="15" hidden="false" customHeight="false" outlineLevel="0" collapsed="false">
      <c r="A77" s="20"/>
      <c r="B77" s="14"/>
      <c r="C77" s="14"/>
      <c r="D77" s="14"/>
      <c r="E77" s="21"/>
      <c r="F77" s="21"/>
      <c r="G77" s="21"/>
      <c r="H77" s="21"/>
      <c r="I77" s="21"/>
      <c r="J77" s="14"/>
      <c r="K77" s="14"/>
      <c r="L77" s="19" t="str">
        <f aca="false">IF($D77="","",IFERROR(INDEX(Recipes!$I$5:$I$104,MATCH($D77,Recipes!$A$5:$A$104,0)),"Recipe not found"))</f>
        <v/>
      </c>
      <c r="M77" s="18" t="str">
        <f aca="false">IF(OR($D77="",N($E77)=0),"",N($F77)/$E77)</f>
        <v/>
      </c>
      <c r="N77" s="18" t="str">
        <f aca="false">IF($D77="","",IFERROR(INDEX(Recipes!$K$5:$K$104,MATCH($D77,Recipes!$A$5:$A$104,0)),""))</f>
        <v/>
      </c>
      <c r="O77" s="19" t="str">
        <f aca="false">IF(OR(M77="",N77=""),"",IF(M77&gt;N77+0.00001,"OVER LIMIT","OK"))</f>
        <v/>
      </c>
      <c r="P77" s="18" t="str">
        <f aca="false">IF(OR($D77="",N($E77)=0),"",(N($H77)+N($I77))/$E77)</f>
        <v/>
      </c>
      <c r="Q77" s="22" t="str">
        <f aca="false">IF($D77="","",N($F77)*IFERROR(INDEX(Grades!$D$5:$D$24,MATCH($L77,Grades!$A$5:$A$24,0)),0))</f>
        <v/>
      </c>
    </row>
    <row r="78" customFormat="false" ht="15" hidden="false" customHeight="false" outlineLevel="0" collapsed="false">
      <c r="A78" s="20"/>
      <c r="B78" s="14"/>
      <c r="C78" s="14"/>
      <c r="D78" s="14"/>
      <c r="E78" s="21"/>
      <c r="F78" s="21"/>
      <c r="G78" s="21"/>
      <c r="H78" s="21"/>
      <c r="I78" s="21"/>
      <c r="J78" s="14"/>
      <c r="K78" s="14"/>
      <c r="L78" s="19" t="str">
        <f aca="false">IF($D78="","",IFERROR(INDEX(Recipes!$I$5:$I$104,MATCH($D78,Recipes!$A$5:$A$104,0)),"Recipe not found"))</f>
        <v/>
      </c>
      <c r="M78" s="18" t="str">
        <f aca="false">IF(OR($D78="",N($E78)=0),"",N($F78)/$E78)</f>
        <v/>
      </c>
      <c r="N78" s="18" t="str">
        <f aca="false">IF($D78="","",IFERROR(INDEX(Recipes!$K$5:$K$104,MATCH($D78,Recipes!$A$5:$A$104,0)),""))</f>
        <v/>
      </c>
      <c r="O78" s="19" t="str">
        <f aca="false">IF(OR(M78="",N78=""),"",IF(M78&gt;N78+0.00001,"OVER LIMIT","OK"))</f>
        <v/>
      </c>
      <c r="P78" s="18" t="str">
        <f aca="false">IF(OR($D78="",N($E78)=0),"",(N($H78)+N($I78))/$E78)</f>
        <v/>
      </c>
      <c r="Q78" s="22" t="str">
        <f aca="false">IF($D78="","",N($F78)*IFERROR(INDEX(Grades!$D$5:$D$24,MATCH($L78,Grades!$A$5:$A$24,0)),0))</f>
        <v/>
      </c>
    </row>
    <row r="79" customFormat="false" ht="15" hidden="false" customHeight="false" outlineLevel="0" collapsed="false">
      <c r="A79" s="20"/>
      <c r="B79" s="14"/>
      <c r="C79" s="14"/>
      <c r="D79" s="14"/>
      <c r="E79" s="21"/>
      <c r="F79" s="21"/>
      <c r="G79" s="21"/>
      <c r="H79" s="21"/>
      <c r="I79" s="21"/>
      <c r="J79" s="14"/>
      <c r="K79" s="14"/>
      <c r="L79" s="19" t="str">
        <f aca="false">IF($D79="","",IFERROR(INDEX(Recipes!$I$5:$I$104,MATCH($D79,Recipes!$A$5:$A$104,0)),"Recipe not found"))</f>
        <v/>
      </c>
      <c r="M79" s="18" t="str">
        <f aca="false">IF(OR($D79="",N($E79)=0),"",N($F79)/$E79)</f>
        <v/>
      </c>
      <c r="N79" s="18" t="str">
        <f aca="false">IF($D79="","",IFERROR(INDEX(Recipes!$K$5:$K$104,MATCH($D79,Recipes!$A$5:$A$104,0)),""))</f>
        <v/>
      </c>
      <c r="O79" s="19" t="str">
        <f aca="false">IF(OR(M79="",N79=""),"",IF(M79&gt;N79+0.00001,"OVER LIMIT","OK"))</f>
        <v/>
      </c>
      <c r="P79" s="18" t="str">
        <f aca="false">IF(OR($D79="",N($E79)=0),"",(N($H79)+N($I79))/$E79)</f>
        <v/>
      </c>
      <c r="Q79" s="22" t="str">
        <f aca="false">IF($D79="","",N($F79)*IFERROR(INDEX(Grades!$D$5:$D$24,MATCH($L79,Grades!$A$5:$A$24,0)),0))</f>
        <v/>
      </c>
    </row>
    <row r="80" customFormat="false" ht="15" hidden="false" customHeight="false" outlineLevel="0" collapsed="false">
      <c r="A80" s="20"/>
      <c r="B80" s="14"/>
      <c r="C80" s="14"/>
      <c r="D80" s="14"/>
      <c r="E80" s="21"/>
      <c r="F80" s="21"/>
      <c r="G80" s="21"/>
      <c r="H80" s="21"/>
      <c r="I80" s="21"/>
      <c r="J80" s="14"/>
      <c r="K80" s="14"/>
      <c r="L80" s="19" t="str">
        <f aca="false">IF($D80="","",IFERROR(INDEX(Recipes!$I$5:$I$104,MATCH($D80,Recipes!$A$5:$A$104,0)),"Recipe not found"))</f>
        <v/>
      </c>
      <c r="M80" s="18" t="str">
        <f aca="false">IF(OR($D80="",N($E80)=0),"",N($F80)/$E80)</f>
        <v/>
      </c>
      <c r="N80" s="18" t="str">
        <f aca="false">IF($D80="","",IFERROR(INDEX(Recipes!$K$5:$K$104,MATCH($D80,Recipes!$A$5:$A$104,0)),""))</f>
        <v/>
      </c>
      <c r="O80" s="19" t="str">
        <f aca="false">IF(OR(M80="",N80=""),"",IF(M80&gt;N80+0.00001,"OVER LIMIT","OK"))</f>
        <v/>
      </c>
      <c r="P80" s="18" t="str">
        <f aca="false">IF(OR($D80="",N($E80)=0),"",(N($H80)+N($I80))/$E80)</f>
        <v/>
      </c>
      <c r="Q80" s="22" t="str">
        <f aca="false">IF($D80="","",N($F80)*IFERROR(INDEX(Grades!$D$5:$D$24,MATCH($L80,Grades!$A$5:$A$24,0)),0))</f>
        <v/>
      </c>
    </row>
    <row r="81" customFormat="false" ht="15" hidden="false" customHeight="false" outlineLevel="0" collapsed="false">
      <c r="A81" s="20"/>
      <c r="B81" s="14"/>
      <c r="C81" s="14"/>
      <c r="D81" s="14"/>
      <c r="E81" s="21"/>
      <c r="F81" s="21"/>
      <c r="G81" s="21"/>
      <c r="H81" s="21"/>
      <c r="I81" s="21"/>
      <c r="J81" s="14"/>
      <c r="K81" s="14"/>
      <c r="L81" s="19" t="str">
        <f aca="false">IF($D81="","",IFERROR(INDEX(Recipes!$I$5:$I$104,MATCH($D81,Recipes!$A$5:$A$104,0)),"Recipe not found"))</f>
        <v/>
      </c>
      <c r="M81" s="18" t="str">
        <f aca="false">IF(OR($D81="",N($E81)=0),"",N($F81)/$E81)</f>
        <v/>
      </c>
      <c r="N81" s="18" t="str">
        <f aca="false">IF($D81="","",IFERROR(INDEX(Recipes!$K$5:$K$104,MATCH($D81,Recipes!$A$5:$A$104,0)),""))</f>
        <v/>
      </c>
      <c r="O81" s="19" t="str">
        <f aca="false">IF(OR(M81="",N81=""),"",IF(M81&gt;N81+0.00001,"OVER LIMIT","OK"))</f>
        <v/>
      </c>
      <c r="P81" s="18" t="str">
        <f aca="false">IF(OR($D81="",N($E81)=0),"",(N($H81)+N($I81))/$E81)</f>
        <v/>
      </c>
      <c r="Q81" s="22" t="str">
        <f aca="false">IF($D81="","",N($F81)*IFERROR(INDEX(Grades!$D$5:$D$24,MATCH($L81,Grades!$A$5:$A$24,0)),0))</f>
        <v/>
      </c>
    </row>
    <row r="82" customFormat="false" ht="15" hidden="false" customHeight="false" outlineLevel="0" collapsed="false">
      <c r="A82" s="20"/>
      <c r="B82" s="14"/>
      <c r="C82" s="14"/>
      <c r="D82" s="14"/>
      <c r="E82" s="21"/>
      <c r="F82" s="21"/>
      <c r="G82" s="21"/>
      <c r="H82" s="21"/>
      <c r="I82" s="21"/>
      <c r="J82" s="14"/>
      <c r="K82" s="14"/>
      <c r="L82" s="19" t="str">
        <f aca="false">IF($D82="","",IFERROR(INDEX(Recipes!$I$5:$I$104,MATCH($D82,Recipes!$A$5:$A$104,0)),"Recipe not found"))</f>
        <v/>
      </c>
      <c r="M82" s="18" t="str">
        <f aca="false">IF(OR($D82="",N($E82)=0),"",N($F82)/$E82)</f>
        <v/>
      </c>
      <c r="N82" s="18" t="str">
        <f aca="false">IF($D82="","",IFERROR(INDEX(Recipes!$K$5:$K$104,MATCH($D82,Recipes!$A$5:$A$104,0)),""))</f>
        <v/>
      </c>
      <c r="O82" s="19" t="str">
        <f aca="false">IF(OR(M82="",N82=""),"",IF(M82&gt;N82+0.00001,"OVER LIMIT","OK"))</f>
        <v/>
      </c>
      <c r="P82" s="18" t="str">
        <f aca="false">IF(OR($D82="",N($E82)=0),"",(N($H82)+N($I82))/$E82)</f>
        <v/>
      </c>
      <c r="Q82" s="22" t="str">
        <f aca="false">IF($D82="","",N($F82)*IFERROR(INDEX(Grades!$D$5:$D$24,MATCH($L82,Grades!$A$5:$A$24,0)),0))</f>
        <v/>
      </c>
    </row>
    <row r="83" customFormat="false" ht="15" hidden="false" customHeight="false" outlineLevel="0" collapsed="false">
      <c r="A83" s="20"/>
      <c r="B83" s="14"/>
      <c r="C83" s="14"/>
      <c r="D83" s="14"/>
      <c r="E83" s="21"/>
      <c r="F83" s="21"/>
      <c r="G83" s="21"/>
      <c r="H83" s="21"/>
      <c r="I83" s="21"/>
      <c r="J83" s="14"/>
      <c r="K83" s="14"/>
      <c r="L83" s="19" t="str">
        <f aca="false">IF($D83="","",IFERROR(INDEX(Recipes!$I$5:$I$104,MATCH($D83,Recipes!$A$5:$A$104,0)),"Recipe not found"))</f>
        <v/>
      </c>
      <c r="M83" s="18" t="str">
        <f aca="false">IF(OR($D83="",N($E83)=0),"",N($F83)/$E83)</f>
        <v/>
      </c>
      <c r="N83" s="18" t="str">
        <f aca="false">IF($D83="","",IFERROR(INDEX(Recipes!$K$5:$K$104,MATCH($D83,Recipes!$A$5:$A$104,0)),""))</f>
        <v/>
      </c>
      <c r="O83" s="19" t="str">
        <f aca="false">IF(OR(M83="",N83=""),"",IF(M83&gt;N83+0.00001,"OVER LIMIT","OK"))</f>
        <v/>
      </c>
      <c r="P83" s="18" t="str">
        <f aca="false">IF(OR($D83="",N($E83)=0),"",(N($H83)+N($I83))/$E83)</f>
        <v/>
      </c>
      <c r="Q83" s="22" t="str">
        <f aca="false">IF($D83="","",N($F83)*IFERROR(INDEX(Grades!$D$5:$D$24,MATCH($L83,Grades!$A$5:$A$24,0)),0))</f>
        <v/>
      </c>
    </row>
    <row r="84" customFormat="false" ht="15" hidden="false" customHeight="false" outlineLevel="0" collapsed="false">
      <c r="A84" s="20"/>
      <c r="B84" s="14"/>
      <c r="C84" s="14"/>
      <c r="D84" s="14"/>
      <c r="E84" s="21"/>
      <c r="F84" s="21"/>
      <c r="G84" s="21"/>
      <c r="H84" s="21"/>
      <c r="I84" s="21"/>
      <c r="J84" s="14"/>
      <c r="K84" s="14"/>
      <c r="L84" s="19" t="str">
        <f aca="false">IF($D84="","",IFERROR(INDEX(Recipes!$I$5:$I$104,MATCH($D84,Recipes!$A$5:$A$104,0)),"Recipe not found"))</f>
        <v/>
      </c>
      <c r="M84" s="18" t="str">
        <f aca="false">IF(OR($D84="",N($E84)=0),"",N($F84)/$E84)</f>
        <v/>
      </c>
      <c r="N84" s="18" t="str">
        <f aca="false">IF($D84="","",IFERROR(INDEX(Recipes!$K$5:$K$104,MATCH($D84,Recipes!$A$5:$A$104,0)),""))</f>
        <v/>
      </c>
      <c r="O84" s="19" t="str">
        <f aca="false">IF(OR(M84="",N84=""),"",IF(M84&gt;N84+0.00001,"OVER LIMIT","OK"))</f>
        <v/>
      </c>
      <c r="P84" s="18" t="str">
        <f aca="false">IF(OR($D84="",N($E84)=0),"",(N($H84)+N($I84))/$E84)</f>
        <v/>
      </c>
      <c r="Q84" s="22" t="str">
        <f aca="false">IF($D84="","",N($F84)*IFERROR(INDEX(Grades!$D$5:$D$24,MATCH($L84,Grades!$A$5:$A$24,0)),0))</f>
        <v/>
      </c>
    </row>
    <row r="85" customFormat="false" ht="15" hidden="false" customHeight="false" outlineLevel="0" collapsed="false">
      <c r="A85" s="20"/>
      <c r="B85" s="14"/>
      <c r="C85" s="14"/>
      <c r="D85" s="14"/>
      <c r="E85" s="21"/>
      <c r="F85" s="21"/>
      <c r="G85" s="21"/>
      <c r="H85" s="21"/>
      <c r="I85" s="21"/>
      <c r="J85" s="14"/>
      <c r="K85" s="14"/>
      <c r="L85" s="19" t="str">
        <f aca="false">IF($D85="","",IFERROR(INDEX(Recipes!$I$5:$I$104,MATCH($D85,Recipes!$A$5:$A$104,0)),"Recipe not found"))</f>
        <v/>
      </c>
      <c r="M85" s="18" t="str">
        <f aca="false">IF(OR($D85="",N($E85)=0),"",N($F85)/$E85)</f>
        <v/>
      </c>
      <c r="N85" s="18" t="str">
        <f aca="false">IF($D85="","",IFERROR(INDEX(Recipes!$K$5:$K$104,MATCH($D85,Recipes!$A$5:$A$104,0)),""))</f>
        <v/>
      </c>
      <c r="O85" s="19" t="str">
        <f aca="false">IF(OR(M85="",N85=""),"",IF(M85&gt;N85+0.00001,"OVER LIMIT","OK"))</f>
        <v/>
      </c>
      <c r="P85" s="18" t="str">
        <f aca="false">IF(OR($D85="",N($E85)=0),"",(N($H85)+N($I85))/$E85)</f>
        <v/>
      </c>
      <c r="Q85" s="22" t="str">
        <f aca="false">IF($D85="","",N($F85)*IFERROR(INDEX(Grades!$D$5:$D$24,MATCH($L85,Grades!$A$5:$A$24,0)),0))</f>
        <v/>
      </c>
    </row>
    <row r="86" customFormat="false" ht="15" hidden="false" customHeight="false" outlineLevel="0" collapsed="false">
      <c r="A86" s="20"/>
      <c r="B86" s="14"/>
      <c r="C86" s="14"/>
      <c r="D86" s="14"/>
      <c r="E86" s="21"/>
      <c r="F86" s="21"/>
      <c r="G86" s="21"/>
      <c r="H86" s="21"/>
      <c r="I86" s="21"/>
      <c r="J86" s="14"/>
      <c r="K86" s="14"/>
      <c r="L86" s="19" t="str">
        <f aca="false">IF($D86="","",IFERROR(INDEX(Recipes!$I$5:$I$104,MATCH($D86,Recipes!$A$5:$A$104,0)),"Recipe not found"))</f>
        <v/>
      </c>
      <c r="M86" s="18" t="str">
        <f aca="false">IF(OR($D86="",N($E86)=0),"",N($F86)/$E86)</f>
        <v/>
      </c>
      <c r="N86" s="18" t="str">
        <f aca="false">IF($D86="","",IFERROR(INDEX(Recipes!$K$5:$K$104,MATCH($D86,Recipes!$A$5:$A$104,0)),""))</f>
        <v/>
      </c>
      <c r="O86" s="19" t="str">
        <f aca="false">IF(OR(M86="",N86=""),"",IF(M86&gt;N86+0.00001,"OVER LIMIT","OK"))</f>
        <v/>
      </c>
      <c r="P86" s="18" t="str">
        <f aca="false">IF(OR($D86="",N($E86)=0),"",(N($H86)+N($I86))/$E86)</f>
        <v/>
      </c>
      <c r="Q86" s="22" t="str">
        <f aca="false">IF($D86="","",N($F86)*IFERROR(INDEX(Grades!$D$5:$D$24,MATCH($L86,Grades!$A$5:$A$24,0)),0))</f>
        <v/>
      </c>
    </row>
    <row r="87" customFormat="false" ht="15" hidden="false" customHeight="false" outlineLevel="0" collapsed="false">
      <c r="A87" s="20"/>
      <c r="B87" s="14"/>
      <c r="C87" s="14"/>
      <c r="D87" s="14"/>
      <c r="E87" s="21"/>
      <c r="F87" s="21"/>
      <c r="G87" s="21"/>
      <c r="H87" s="21"/>
      <c r="I87" s="21"/>
      <c r="J87" s="14"/>
      <c r="K87" s="14"/>
      <c r="L87" s="19" t="str">
        <f aca="false">IF($D87="","",IFERROR(INDEX(Recipes!$I$5:$I$104,MATCH($D87,Recipes!$A$5:$A$104,0)),"Recipe not found"))</f>
        <v/>
      </c>
      <c r="M87" s="18" t="str">
        <f aca="false">IF(OR($D87="",N($E87)=0),"",N($F87)/$E87)</f>
        <v/>
      </c>
      <c r="N87" s="18" t="str">
        <f aca="false">IF($D87="","",IFERROR(INDEX(Recipes!$K$5:$K$104,MATCH($D87,Recipes!$A$5:$A$104,0)),""))</f>
        <v/>
      </c>
      <c r="O87" s="19" t="str">
        <f aca="false">IF(OR(M87="",N87=""),"",IF(M87&gt;N87+0.00001,"OVER LIMIT","OK"))</f>
        <v/>
      </c>
      <c r="P87" s="18" t="str">
        <f aca="false">IF(OR($D87="",N($E87)=0),"",(N($H87)+N($I87))/$E87)</f>
        <v/>
      </c>
      <c r="Q87" s="22" t="str">
        <f aca="false">IF($D87="","",N($F87)*IFERROR(INDEX(Grades!$D$5:$D$24,MATCH($L87,Grades!$A$5:$A$24,0)),0))</f>
        <v/>
      </c>
    </row>
    <row r="88" customFormat="false" ht="15" hidden="false" customHeight="false" outlineLevel="0" collapsed="false">
      <c r="A88" s="20"/>
      <c r="B88" s="14"/>
      <c r="C88" s="14"/>
      <c r="D88" s="14"/>
      <c r="E88" s="21"/>
      <c r="F88" s="21"/>
      <c r="G88" s="21"/>
      <c r="H88" s="21"/>
      <c r="I88" s="21"/>
      <c r="J88" s="14"/>
      <c r="K88" s="14"/>
      <c r="L88" s="19" t="str">
        <f aca="false">IF($D88="","",IFERROR(INDEX(Recipes!$I$5:$I$104,MATCH($D88,Recipes!$A$5:$A$104,0)),"Recipe not found"))</f>
        <v/>
      </c>
      <c r="M88" s="18" t="str">
        <f aca="false">IF(OR($D88="",N($E88)=0),"",N($F88)/$E88)</f>
        <v/>
      </c>
      <c r="N88" s="18" t="str">
        <f aca="false">IF($D88="","",IFERROR(INDEX(Recipes!$K$5:$K$104,MATCH($D88,Recipes!$A$5:$A$104,0)),""))</f>
        <v/>
      </c>
      <c r="O88" s="19" t="str">
        <f aca="false">IF(OR(M88="",N88=""),"",IF(M88&gt;N88+0.00001,"OVER LIMIT","OK"))</f>
        <v/>
      </c>
      <c r="P88" s="18" t="str">
        <f aca="false">IF(OR($D88="",N($E88)=0),"",(N($H88)+N($I88))/$E88)</f>
        <v/>
      </c>
      <c r="Q88" s="22" t="str">
        <f aca="false">IF($D88="","",N($F88)*IFERROR(INDEX(Grades!$D$5:$D$24,MATCH($L88,Grades!$A$5:$A$24,0)),0))</f>
        <v/>
      </c>
    </row>
    <row r="89" customFormat="false" ht="15" hidden="false" customHeight="false" outlineLevel="0" collapsed="false">
      <c r="A89" s="20"/>
      <c r="B89" s="14"/>
      <c r="C89" s="14"/>
      <c r="D89" s="14"/>
      <c r="E89" s="21"/>
      <c r="F89" s="21"/>
      <c r="G89" s="21"/>
      <c r="H89" s="21"/>
      <c r="I89" s="21"/>
      <c r="J89" s="14"/>
      <c r="K89" s="14"/>
      <c r="L89" s="19" t="str">
        <f aca="false">IF($D89="","",IFERROR(INDEX(Recipes!$I$5:$I$104,MATCH($D89,Recipes!$A$5:$A$104,0)),"Recipe not found"))</f>
        <v/>
      </c>
      <c r="M89" s="18" t="str">
        <f aca="false">IF(OR($D89="",N($E89)=0),"",N($F89)/$E89)</f>
        <v/>
      </c>
      <c r="N89" s="18" t="str">
        <f aca="false">IF($D89="","",IFERROR(INDEX(Recipes!$K$5:$K$104,MATCH($D89,Recipes!$A$5:$A$104,0)),""))</f>
        <v/>
      </c>
      <c r="O89" s="19" t="str">
        <f aca="false">IF(OR(M89="",N89=""),"",IF(M89&gt;N89+0.00001,"OVER LIMIT","OK"))</f>
        <v/>
      </c>
      <c r="P89" s="18" t="str">
        <f aca="false">IF(OR($D89="",N($E89)=0),"",(N($H89)+N($I89))/$E89)</f>
        <v/>
      </c>
      <c r="Q89" s="22" t="str">
        <f aca="false">IF($D89="","",N($F89)*IFERROR(INDEX(Grades!$D$5:$D$24,MATCH($L89,Grades!$A$5:$A$24,0)),0))</f>
        <v/>
      </c>
    </row>
    <row r="90" customFormat="false" ht="15" hidden="false" customHeight="false" outlineLevel="0" collapsed="false">
      <c r="A90" s="20"/>
      <c r="B90" s="14"/>
      <c r="C90" s="14"/>
      <c r="D90" s="14"/>
      <c r="E90" s="21"/>
      <c r="F90" s="21"/>
      <c r="G90" s="21"/>
      <c r="H90" s="21"/>
      <c r="I90" s="21"/>
      <c r="J90" s="14"/>
      <c r="K90" s="14"/>
      <c r="L90" s="19" t="str">
        <f aca="false">IF($D90="","",IFERROR(INDEX(Recipes!$I$5:$I$104,MATCH($D90,Recipes!$A$5:$A$104,0)),"Recipe not found"))</f>
        <v/>
      </c>
      <c r="M90" s="18" t="str">
        <f aca="false">IF(OR($D90="",N($E90)=0),"",N($F90)/$E90)</f>
        <v/>
      </c>
      <c r="N90" s="18" t="str">
        <f aca="false">IF($D90="","",IFERROR(INDEX(Recipes!$K$5:$K$104,MATCH($D90,Recipes!$A$5:$A$104,0)),""))</f>
        <v/>
      </c>
      <c r="O90" s="19" t="str">
        <f aca="false">IF(OR(M90="",N90=""),"",IF(M90&gt;N90+0.00001,"OVER LIMIT","OK"))</f>
        <v/>
      </c>
      <c r="P90" s="18" t="str">
        <f aca="false">IF(OR($D90="",N($E90)=0),"",(N($H90)+N($I90))/$E90)</f>
        <v/>
      </c>
      <c r="Q90" s="22" t="str">
        <f aca="false">IF($D90="","",N($F90)*IFERROR(INDEX(Grades!$D$5:$D$24,MATCH($L90,Grades!$A$5:$A$24,0)),0))</f>
        <v/>
      </c>
    </row>
    <row r="91" customFormat="false" ht="15" hidden="false" customHeight="false" outlineLevel="0" collapsed="false">
      <c r="A91" s="20"/>
      <c r="B91" s="14"/>
      <c r="C91" s="14"/>
      <c r="D91" s="14"/>
      <c r="E91" s="21"/>
      <c r="F91" s="21"/>
      <c r="G91" s="21"/>
      <c r="H91" s="21"/>
      <c r="I91" s="21"/>
      <c r="J91" s="14"/>
      <c r="K91" s="14"/>
      <c r="L91" s="19" t="str">
        <f aca="false">IF($D91="","",IFERROR(INDEX(Recipes!$I$5:$I$104,MATCH($D91,Recipes!$A$5:$A$104,0)),"Recipe not found"))</f>
        <v/>
      </c>
      <c r="M91" s="18" t="str">
        <f aca="false">IF(OR($D91="",N($E91)=0),"",N($F91)/$E91)</f>
        <v/>
      </c>
      <c r="N91" s="18" t="str">
        <f aca="false">IF($D91="","",IFERROR(INDEX(Recipes!$K$5:$K$104,MATCH($D91,Recipes!$A$5:$A$104,0)),""))</f>
        <v/>
      </c>
      <c r="O91" s="19" t="str">
        <f aca="false">IF(OR(M91="",N91=""),"",IF(M91&gt;N91+0.00001,"OVER LIMIT","OK"))</f>
        <v/>
      </c>
      <c r="P91" s="18" t="str">
        <f aca="false">IF(OR($D91="",N($E91)=0),"",(N($H91)+N($I91))/$E91)</f>
        <v/>
      </c>
      <c r="Q91" s="22" t="str">
        <f aca="false">IF($D91="","",N($F91)*IFERROR(INDEX(Grades!$D$5:$D$24,MATCH($L91,Grades!$A$5:$A$24,0)),0))</f>
        <v/>
      </c>
    </row>
    <row r="92" customFormat="false" ht="15" hidden="false" customHeight="false" outlineLevel="0" collapsed="false">
      <c r="A92" s="20"/>
      <c r="B92" s="14"/>
      <c r="C92" s="14"/>
      <c r="D92" s="14"/>
      <c r="E92" s="21"/>
      <c r="F92" s="21"/>
      <c r="G92" s="21"/>
      <c r="H92" s="21"/>
      <c r="I92" s="21"/>
      <c r="J92" s="14"/>
      <c r="K92" s="14"/>
      <c r="L92" s="19" t="str">
        <f aca="false">IF($D92="","",IFERROR(INDEX(Recipes!$I$5:$I$104,MATCH($D92,Recipes!$A$5:$A$104,0)),"Recipe not found"))</f>
        <v/>
      </c>
      <c r="M92" s="18" t="str">
        <f aca="false">IF(OR($D92="",N($E92)=0),"",N($F92)/$E92)</f>
        <v/>
      </c>
      <c r="N92" s="18" t="str">
        <f aca="false">IF($D92="","",IFERROR(INDEX(Recipes!$K$5:$K$104,MATCH($D92,Recipes!$A$5:$A$104,0)),""))</f>
        <v/>
      </c>
      <c r="O92" s="19" t="str">
        <f aca="false">IF(OR(M92="",N92=""),"",IF(M92&gt;N92+0.00001,"OVER LIMIT","OK"))</f>
        <v/>
      </c>
      <c r="P92" s="18" t="str">
        <f aca="false">IF(OR($D92="",N($E92)=0),"",(N($H92)+N($I92))/$E92)</f>
        <v/>
      </c>
      <c r="Q92" s="22" t="str">
        <f aca="false">IF($D92="","",N($F92)*IFERROR(INDEX(Grades!$D$5:$D$24,MATCH($L92,Grades!$A$5:$A$24,0)),0))</f>
        <v/>
      </c>
    </row>
    <row r="93" customFormat="false" ht="15" hidden="false" customHeight="false" outlineLevel="0" collapsed="false">
      <c r="A93" s="20"/>
      <c r="B93" s="14"/>
      <c r="C93" s="14"/>
      <c r="D93" s="14"/>
      <c r="E93" s="21"/>
      <c r="F93" s="21"/>
      <c r="G93" s="21"/>
      <c r="H93" s="21"/>
      <c r="I93" s="21"/>
      <c r="J93" s="14"/>
      <c r="K93" s="14"/>
      <c r="L93" s="19" t="str">
        <f aca="false">IF($D93="","",IFERROR(INDEX(Recipes!$I$5:$I$104,MATCH($D93,Recipes!$A$5:$A$104,0)),"Recipe not found"))</f>
        <v/>
      </c>
      <c r="M93" s="18" t="str">
        <f aca="false">IF(OR($D93="",N($E93)=0),"",N($F93)/$E93)</f>
        <v/>
      </c>
      <c r="N93" s="18" t="str">
        <f aca="false">IF($D93="","",IFERROR(INDEX(Recipes!$K$5:$K$104,MATCH($D93,Recipes!$A$5:$A$104,0)),""))</f>
        <v/>
      </c>
      <c r="O93" s="19" t="str">
        <f aca="false">IF(OR(M93="",N93=""),"",IF(M93&gt;N93+0.00001,"OVER LIMIT","OK"))</f>
        <v/>
      </c>
      <c r="P93" s="18" t="str">
        <f aca="false">IF(OR($D93="",N($E93)=0),"",(N($H93)+N($I93))/$E93)</f>
        <v/>
      </c>
      <c r="Q93" s="22" t="str">
        <f aca="false">IF($D93="","",N($F93)*IFERROR(INDEX(Grades!$D$5:$D$24,MATCH($L93,Grades!$A$5:$A$24,0)),0))</f>
        <v/>
      </c>
    </row>
    <row r="94" customFormat="false" ht="15" hidden="false" customHeight="false" outlineLevel="0" collapsed="false">
      <c r="A94" s="20"/>
      <c r="B94" s="14"/>
      <c r="C94" s="14"/>
      <c r="D94" s="14"/>
      <c r="E94" s="21"/>
      <c r="F94" s="21"/>
      <c r="G94" s="21"/>
      <c r="H94" s="21"/>
      <c r="I94" s="21"/>
      <c r="J94" s="14"/>
      <c r="K94" s="14"/>
      <c r="L94" s="19" t="str">
        <f aca="false">IF($D94="","",IFERROR(INDEX(Recipes!$I$5:$I$104,MATCH($D94,Recipes!$A$5:$A$104,0)),"Recipe not found"))</f>
        <v/>
      </c>
      <c r="M94" s="18" t="str">
        <f aca="false">IF(OR($D94="",N($E94)=0),"",N($F94)/$E94)</f>
        <v/>
      </c>
      <c r="N94" s="18" t="str">
        <f aca="false">IF($D94="","",IFERROR(INDEX(Recipes!$K$5:$K$104,MATCH($D94,Recipes!$A$5:$A$104,0)),""))</f>
        <v/>
      </c>
      <c r="O94" s="19" t="str">
        <f aca="false">IF(OR(M94="",N94=""),"",IF(M94&gt;N94+0.00001,"OVER LIMIT","OK"))</f>
        <v/>
      </c>
      <c r="P94" s="18" t="str">
        <f aca="false">IF(OR($D94="",N($E94)=0),"",(N($H94)+N($I94))/$E94)</f>
        <v/>
      </c>
      <c r="Q94" s="22" t="str">
        <f aca="false">IF($D94="","",N($F94)*IFERROR(INDEX(Grades!$D$5:$D$24,MATCH($L94,Grades!$A$5:$A$24,0)),0))</f>
        <v/>
      </c>
    </row>
    <row r="95" customFormat="false" ht="15" hidden="false" customHeight="false" outlineLevel="0" collapsed="false">
      <c r="A95" s="20"/>
      <c r="B95" s="14"/>
      <c r="C95" s="14"/>
      <c r="D95" s="14"/>
      <c r="E95" s="21"/>
      <c r="F95" s="21"/>
      <c r="G95" s="21"/>
      <c r="H95" s="21"/>
      <c r="I95" s="21"/>
      <c r="J95" s="14"/>
      <c r="K95" s="14"/>
      <c r="L95" s="19" t="str">
        <f aca="false">IF($D95="","",IFERROR(INDEX(Recipes!$I$5:$I$104,MATCH($D95,Recipes!$A$5:$A$104,0)),"Recipe not found"))</f>
        <v/>
      </c>
      <c r="M95" s="18" t="str">
        <f aca="false">IF(OR($D95="",N($E95)=0),"",N($F95)/$E95)</f>
        <v/>
      </c>
      <c r="N95" s="18" t="str">
        <f aca="false">IF($D95="","",IFERROR(INDEX(Recipes!$K$5:$K$104,MATCH($D95,Recipes!$A$5:$A$104,0)),""))</f>
        <v/>
      </c>
      <c r="O95" s="19" t="str">
        <f aca="false">IF(OR(M95="",N95=""),"",IF(M95&gt;N95+0.00001,"OVER LIMIT","OK"))</f>
        <v/>
      </c>
      <c r="P95" s="18" t="str">
        <f aca="false">IF(OR($D95="",N($E95)=0),"",(N($H95)+N($I95))/$E95)</f>
        <v/>
      </c>
      <c r="Q95" s="22" t="str">
        <f aca="false">IF($D95="","",N($F95)*IFERROR(INDEX(Grades!$D$5:$D$24,MATCH($L95,Grades!$A$5:$A$24,0)),0))</f>
        <v/>
      </c>
    </row>
    <row r="96" customFormat="false" ht="15" hidden="false" customHeight="false" outlineLevel="0" collapsed="false">
      <c r="A96" s="20"/>
      <c r="B96" s="14"/>
      <c r="C96" s="14"/>
      <c r="D96" s="14"/>
      <c r="E96" s="21"/>
      <c r="F96" s="21"/>
      <c r="G96" s="21"/>
      <c r="H96" s="21"/>
      <c r="I96" s="21"/>
      <c r="J96" s="14"/>
      <c r="K96" s="14"/>
      <c r="L96" s="19" t="str">
        <f aca="false">IF($D96="","",IFERROR(INDEX(Recipes!$I$5:$I$104,MATCH($D96,Recipes!$A$5:$A$104,0)),"Recipe not found"))</f>
        <v/>
      </c>
      <c r="M96" s="18" t="str">
        <f aca="false">IF(OR($D96="",N($E96)=0),"",N($F96)/$E96)</f>
        <v/>
      </c>
      <c r="N96" s="18" t="str">
        <f aca="false">IF($D96="","",IFERROR(INDEX(Recipes!$K$5:$K$104,MATCH($D96,Recipes!$A$5:$A$104,0)),""))</f>
        <v/>
      </c>
      <c r="O96" s="19" t="str">
        <f aca="false">IF(OR(M96="",N96=""),"",IF(M96&gt;N96+0.00001,"OVER LIMIT","OK"))</f>
        <v/>
      </c>
      <c r="P96" s="18" t="str">
        <f aca="false">IF(OR($D96="",N($E96)=0),"",(N($H96)+N($I96))/$E96)</f>
        <v/>
      </c>
      <c r="Q96" s="22" t="str">
        <f aca="false">IF($D96="","",N($F96)*IFERROR(INDEX(Grades!$D$5:$D$24,MATCH($L96,Grades!$A$5:$A$24,0)),0))</f>
        <v/>
      </c>
    </row>
    <row r="97" customFormat="false" ht="15" hidden="false" customHeight="false" outlineLevel="0" collapsed="false">
      <c r="A97" s="20"/>
      <c r="B97" s="14"/>
      <c r="C97" s="14"/>
      <c r="D97" s="14"/>
      <c r="E97" s="21"/>
      <c r="F97" s="21"/>
      <c r="G97" s="21"/>
      <c r="H97" s="21"/>
      <c r="I97" s="21"/>
      <c r="J97" s="14"/>
      <c r="K97" s="14"/>
      <c r="L97" s="19" t="str">
        <f aca="false">IF($D97="","",IFERROR(INDEX(Recipes!$I$5:$I$104,MATCH($D97,Recipes!$A$5:$A$104,0)),"Recipe not found"))</f>
        <v/>
      </c>
      <c r="M97" s="18" t="str">
        <f aca="false">IF(OR($D97="",N($E97)=0),"",N($F97)/$E97)</f>
        <v/>
      </c>
      <c r="N97" s="18" t="str">
        <f aca="false">IF($D97="","",IFERROR(INDEX(Recipes!$K$5:$K$104,MATCH($D97,Recipes!$A$5:$A$104,0)),""))</f>
        <v/>
      </c>
      <c r="O97" s="19" t="str">
        <f aca="false">IF(OR(M97="",N97=""),"",IF(M97&gt;N97+0.00001,"OVER LIMIT","OK"))</f>
        <v/>
      </c>
      <c r="P97" s="18" t="str">
        <f aca="false">IF(OR($D97="",N($E97)=0),"",(N($H97)+N($I97))/$E97)</f>
        <v/>
      </c>
      <c r="Q97" s="22" t="str">
        <f aca="false">IF($D97="","",N($F97)*IFERROR(INDEX(Grades!$D$5:$D$24,MATCH($L97,Grades!$A$5:$A$24,0)),0))</f>
        <v/>
      </c>
    </row>
    <row r="98" customFormat="false" ht="15" hidden="false" customHeight="false" outlineLevel="0" collapsed="false">
      <c r="A98" s="20"/>
      <c r="B98" s="14"/>
      <c r="C98" s="14"/>
      <c r="D98" s="14"/>
      <c r="E98" s="21"/>
      <c r="F98" s="21"/>
      <c r="G98" s="21"/>
      <c r="H98" s="21"/>
      <c r="I98" s="21"/>
      <c r="J98" s="14"/>
      <c r="K98" s="14"/>
      <c r="L98" s="19" t="str">
        <f aca="false">IF($D98="","",IFERROR(INDEX(Recipes!$I$5:$I$104,MATCH($D98,Recipes!$A$5:$A$104,0)),"Recipe not found"))</f>
        <v/>
      </c>
      <c r="M98" s="18" t="str">
        <f aca="false">IF(OR($D98="",N($E98)=0),"",N($F98)/$E98)</f>
        <v/>
      </c>
      <c r="N98" s="18" t="str">
        <f aca="false">IF($D98="","",IFERROR(INDEX(Recipes!$K$5:$K$104,MATCH($D98,Recipes!$A$5:$A$104,0)),""))</f>
        <v/>
      </c>
      <c r="O98" s="19" t="str">
        <f aca="false">IF(OR(M98="",N98=""),"",IF(M98&gt;N98+0.00001,"OVER LIMIT","OK"))</f>
        <v/>
      </c>
      <c r="P98" s="18" t="str">
        <f aca="false">IF(OR($D98="",N($E98)=0),"",(N($H98)+N($I98))/$E98)</f>
        <v/>
      </c>
      <c r="Q98" s="22" t="str">
        <f aca="false">IF($D98="","",N($F98)*IFERROR(INDEX(Grades!$D$5:$D$24,MATCH($L98,Grades!$A$5:$A$24,0)),0))</f>
        <v/>
      </c>
    </row>
    <row r="99" customFormat="false" ht="15" hidden="false" customHeight="false" outlineLevel="0" collapsed="false">
      <c r="A99" s="20"/>
      <c r="B99" s="14"/>
      <c r="C99" s="14"/>
      <c r="D99" s="14"/>
      <c r="E99" s="21"/>
      <c r="F99" s="21"/>
      <c r="G99" s="21"/>
      <c r="H99" s="21"/>
      <c r="I99" s="21"/>
      <c r="J99" s="14"/>
      <c r="K99" s="14"/>
      <c r="L99" s="19" t="str">
        <f aca="false">IF($D99="","",IFERROR(INDEX(Recipes!$I$5:$I$104,MATCH($D99,Recipes!$A$5:$A$104,0)),"Recipe not found"))</f>
        <v/>
      </c>
      <c r="M99" s="18" t="str">
        <f aca="false">IF(OR($D99="",N($E99)=0),"",N($F99)/$E99)</f>
        <v/>
      </c>
      <c r="N99" s="18" t="str">
        <f aca="false">IF($D99="","",IFERROR(INDEX(Recipes!$K$5:$K$104,MATCH($D99,Recipes!$A$5:$A$104,0)),""))</f>
        <v/>
      </c>
      <c r="O99" s="19" t="str">
        <f aca="false">IF(OR(M99="",N99=""),"",IF(M99&gt;N99+0.00001,"OVER LIMIT","OK"))</f>
        <v/>
      </c>
      <c r="P99" s="18" t="str">
        <f aca="false">IF(OR($D99="",N($E99)=0),"",(N($H99)+N($I99))/$E99)</f>
        <v/>
      </c>
      <c r="Q99" s="22" t="str">
        <f aca="false">IF($D99="","",N($F99)*IFERROR(INDEX(Grades!$D$5:$D$24,MATCH($L99,Grades!$A$5:$A$24,0)),0))</f>
        <v/>
      </c>
    </row>
    <row r="100" customFormat="false" ht="15" hidden="false" customHeight="false" outlineLevel="0" collapsed="false">
      <c r="A100" s="20"/>
      <c r="B100" s="14"/>
      <c r="C100" s="14"/>
      <c r="D100" s="14"/>
      <c r="E100" s="21"/>
      <c r="F100" s="21"/>
      <c r="G100" s="21"/>
      <c r="H100" s="21"/>
      <c r="I100" s="21"/>
      <c r="J100" s="14"/>
      <c r="K100" s="14"/>
      <c r="L100" s="19" t="str">
        <f aca="false">IF($D100="","",IFERROR(INDEX(Recipes!$I$5:$I$104,MATCH($D100,Recipes!$A$5:$A$104,0)),"Recipe not found"))</f>
        <v/>
      </c>
      <c r="M100" s="18" t="str">
        <f aca="false">IF(OR($D100="",N($E100)=0),"",N($F100)/$E100)</f>
        <v/>
      </c>
      <c r="N100" s="18" t="str">
        <f aca="false">IF($D100="","",IFERROR(INDEX(Recipes!$K$5:$K$104,MATCH($D100,Recipes!$A$5:$A$104,0)),""))</f>
        <v/>
      </c>
      <c r="O100" s="19" t="str">
        <f aca="false">IF(OR(M100="",N100=""),"",IF(M100&gt;N100+0.00001,"OVER LIMIT","OK"))</f>
        <v/>
      </c>
      <c r="P100" s="18" t="str">
        <f aca="false">IF(OR($D100="",N($E100)=0),"",(N($H100)+N($I100))/$E100)</f>
        <v/>
      </c>
      <c r="Q100" s="22" t="str">
        <f aca="false">IF($D100="","",N($F100)*IFERROR(INDEX(Grades!$D$5:$D$24,MATCH($L100,Grades!$A$5:$A$24,0)),0))</f>
        <v/>
      </c>
    </row>
    <row r="101" customFormat="false" ht="15" hidden="false" customHeight="false" outlineLevel="0" collapsed="false">
      <c r="A101" s="20"/>
      <c r="B101" s="14"/>
      <c r="C101" s="14"/>
      <c r="D101" s="14"/>
      <c r="E101" s="21"/>
      <c r="F101" s="21"/>
      <c r="G101" s="21"/>
      <c r="H101" s="21"/>
      <c r="I101" s="21"/>
      <c r="J101" s="14"/>
      <c r="K101" s="14"/>
      <c r="L101" s="19" t="str">
        <f aca="false">IF($D101="","",IFERROR(INDEX(Recipes!$I$5:$I$104,MATCH($D101,Recipes!$A$5:$A$104,0)),"Recipe not found"))</f>
        <v/>
      </c>
      <c r="M101" s="18" t="str">
        <f aca="false">IF(OR($D101="",N($E101)=0),"",N($F101)/$E101)</f>
        <v/>
      </c>
      <c r="N101" s="18" t="str">
        <f aca="false">IF($D101="","",IFERROR(INDEX(Recipes!$K$5:$K$104,MATCH($D101,Recipes!$A$5:$A$104,0)),""))</f>
        <v/>
      </c>
      <c r="O101" s="19" t="str">
        <f aca="false">IF(OR(M101="",N101=""),"",IF(M101&gt;N101+0.00001,"OVER LIMIT","OK"))</f>
        <v/>
      </c>
      <c r="P101" s="18" t="str">
        <f aca="false">IF(OR($D101="",N($E101)=0),"",(N($H101)+N($I101))/$E101)</f>
        <v/>
      </c>
      <c r="Q101" s="22" t="str">
        <f aca="false">IF($D101="","",N($F101)*IFERROR(INDEX(Grades!$D$5:$D$24,MATCH($L101,Grades!$A$5:$A$24,0)),0))</f>
        <v/>
      </c>
    </row>
    <row r="102" customFormat="false" ht="15" hidden="false" customHeight="false" outlineLevel="0" collapsed="false">
      <c r="A102" s="20"/>
      <c r="B102" s="14"/>
      <c r="C102" s="14"/>
      <c r="D102" s="14"/>
      <c r="E102" s="21"/>
      <c r="F102" s="21"/>
      <c r="G102" s="21"/>
      <c r="H102" s="21"/>
      <c r="I102" s="21"/>
      <c r="J102" s="14"/>
      <c r="K102" s="14"/>
      <c r="L102" s="19" t="str">
        <f aca="false">IF($D102="","",IFERROR(INDEX(Recipes!$I$5:$I$104,MATCH($D102,Recipes!$A$5:$A$104,0)),"Recipe not found"))</f>
        <v/>
      </c>
      <c r="M102" s="18" t="str">
        <f aca="false">IF(OR($D102="",N($E102)=0),"",N($F102)/$E102)</f>
        <v/>
      </c>
      <c r="N102" s="18" t="str">
        <f aca="false">IF($D102="","",IFERROR(INDEX(Recipes!$K$5:$K$104,MATCH($D102,Recipes!$A$5:$A$104,0)),""))</f>
        <v/>
      </c>
      <c r="O102" s="19" t="str">
        <f aca="false">IF(OR(M102="",N102=""),"",IF(M102&gt;N102+0.00001,"OVER LIMIT","OK"))</f>
        <v/>
      </c>
      <c r="P102" s="18" t="str">
        <f aca="false">IF(OR($D102="",N($E102)=0),"",(N($H102)+N($I102))/$E102)</f>
        <v/>
      </c>
      <c r="Q102" s="22" t="str">
        <f aca="false">IF($D102="","",N($F102)*IFERROR(INDEX(Grades!$D$5:$D$24,MATCH($L102,Grades!$A$5:$A$24,0)),0))</f>
        <v/>
      </c>
    </row>
    <row r="103" customFormat="false" ht="15" hidden="false" customHeight="false" outlineLevel="0" collapsed="false">
      <c r="A103" s="20"/>
      <c r="B103" s="14"/>
      <c r="C103" s="14"/>
      <c r="D103" s="14"/>
      <c r="E103" s="21"/>
      <c r="F103" s="21"/>
      <c r="G103" s="21"/>
      <c r="H103" s="21"/>
      <c r="I103" s="21"/>
      <c r="J103" s="14"/>
      <c r="K103" s="14"/>
      <c r="L103" s="19" t="str">
        <f aca="false">IF($D103="","",IFERROR(INDEX(Recipes!$I$5:$I$104,MATCH($D103,Recipes!$A$5:$A$104,0)),"Recipe not found"))</f>
        <v/>
      </c>
      <c r="M103" s="18" t="str">
        <f aca="false">IF(OR($D103="",N($E103)=0),"",N($F103)/$E103)</f>
        <v/>
      </c>
      <c r="N103" s="18" t="str">
        <f aca="false">IF($D103="","",IFERROR(INDEX(Recipes!$K$5:$K$104,MATCH($D103,Recipes!$A$5:$A$104,0)),""))</f>
        <v/>
      </c>
      <c r="O103" s="19" t="str">
        <f aca="false">IF(OR(M103="",N103=""),"",IF(M103&gt;N103+0.00001,"OVER LIMIT","OK"))</f>
        <v/>
      </c>
      <c r="P103" s="18" t="str">
        <f aca="false">IF(OR($D103="",N($E103)=0),"",(N($H103)+N($I103))/$E103)</f>
        <v/>
      </c>
      <c r="Q103" s="22" t="str">
        <f aca="false">IF($D103="","",N($F103)*IFERROR(INDEX(Grades!$D$5:$D$24,MATCH($L103,Grades!$A$5:$A$24,0)),0))</f>
        <v/>
      </c>
    </row>
    <row r="104" customFormat="false" ht="15" hidden="false" customHeight="false" outlineLevel="0" collapsed="false">
      <c r="A104" s="20"/>
      <c r="B104" s="14"/>
      <c r="C104" s="14"/>
      <c r="D104" s="14"/>
      <c r="E104" s="21"/>
      <c r="F104" s="21"/>
      <c r="G104" s="21"/>
      <c r="H104" s="21"/>
      <c r="I104" s="21"/>
      <c r="J104" s="14"/>
      <c r="K104" s="14"/>
      <c r="L104" s="19" t="str">
        <f aca="false">IF($D104="","",IFERROR(INDEX(Recipes!$I$5:$I$104,MATCH($D104,Recipes!$A$5:$A$104,0)),"Recipe not found"))</f>
        <v/>
      </c>
      <c r="M104" s="18" t="str">
        <f aca="false">IF(OR($D104="",N($E104)=0),"",N($F104)/$E104)</f>
        <v/>
      </c>
      <c r="N104" s="18" t="str">
        <f aca="false">IF($D104="","",IFERROR(INDEX(Recipes!$K$5:$K$104,MATCH($D104,Recipes!$A$5:$A$104,0)),""))</f>
        <v/>
      </c>
      <c r="O104" s="19" t="str">
        <f aca="false">IF(OR(M104="",N104=""),"",IF(M104&gt;N104+0.00001,"OVER LIMIT","OK"))</f>
        <v/>
      </c>
      <c r="P104" s="18" t="str">
        <f aca="false">IF(OR($D104="",N($E104)=0),"",(N($H104)+N($I104))/$E104)</f>
        <v/>
      </c>
      <c r="Q104" s="22" t="str">
        <f aca="false">IF($D104="","",N($F104)*IFERROR(INDEX(Grades!$D$5:$D$24,MATCH($L104,Grades!$A$5:$A$24,0)),0))</f>
        <v/>
      </c>
    </row>
    <row r="105" customFormat="false" ht="15" hidden="false" customHeight="false" outlineLevel="0" collapsed="false">
      <c r="A105" s="20"/>
      <c r="B105" s="14"/>
      <c r="C105" s="14"/>
      <c r="D105" s="14"/>
      <c r="E105" s="21"/>
      <c r="F105" s="21"/>
      <c r="G105" s="21"/>
      <c r="H105" s="21"/>
      <c r="I105" s="21"/>
      <c r="J105" s="14"/>
      <c r="K105" s="14"/>
      <c r="L105" s="19" t="str">
        <f aca="false">IF($D105="","",IFERROR(INDEX(Recipes!$I$5:$I$104,MATCH($D105,Recipes!$A$5:$A$104,0)),"Recipe not found"))</f>
        <v/>
      </c>
      <c r="M105" s="18" t="str">
        <f aca="false">IF(OR($D105="",N($E105)=0),"",N($F105)/$E105)</f>
        <v/>
      </c>
      <c r="N105" s="18" t="str">
        <f aca="false">IF($D105="","",IFERROR(INDEX(Recipes!$K$5:$K$104,MATCH($D105,Recipes!$A$5:$A$104,0)),""))</f>
        <v/>
      </c>
      <c r="O105" s="19" t="str">
        <f aca="false">IF(OR(M105="",N105=""),"",IF(M105&gt;N105+0.00001,"OVER LIMIT","OK"))</f>
        <v/>
      </c>
      <c r="P105" s="18" t="str">
        <f aca="false">IF(OR($D105="",N($E105)=0),"",(N($H105)+N($I105))/$E105)</f>
        <v/>
      </c>
      <c r="Q105" s="22" t="str">
        <f aca="false">IF($D105="","",N($F105)*IFERROR(INDEX(Grades!$D$5:$D$24,MATCH($L105,Grades!$A$5:$A$24,0)),0))</f>
        <v/>
      </c>
    </row>
    <row r="106" customFormat="false" ht="15" hidden="false" customHeight="false" outlineLevel="0" collapsed="false">
      <c r="A106" s="20"/>
      <c r="B106" s="14"/>
      <c r="C106" s="14"/>
      <c r="D106" s="14"/>
      <c r="E106" s="21"/>
      <c r="F106" s="21"/>
      <c r="G106" s="21"/>
      <c r="H106" s="21"/>
      <c r="I106" s="21"/>
      <c r="J106" s="14"/>
      <c r="K106" s="14"/>
      <c r="L106" s="19" t="str">
        <f aca="false">IF($D106="","",IFERROR(INDEX(Recipes!$I$5:$I$104,MATCH($D106,Recipes!$A$5:$A$104,0)),"Recipe not found"))</f>
        <v/>
      </c>
      <c r="M106" s="18" t="str">
        <f aca="false">IF(OR($D106="",N($E106)=0),"",N($F106)/$E106)</f>
        <v/>
      </c>
      <c r="N106" s="18" t="str">
        <f aca="false">IF($D106="","",IFERROR(INDEX(Recipes!$K$5:$K$104,MATCH($D106,Recipes!$A$5:$A$104,0)),""))</f>
        <v/>
      </c>
      <c r="O106" s="19" t="str">
        <f aca="false">IF(OR(M106="",N106=""),"",IF(M106&gt;N106+0.00001,"OVER LIMIT","OK"))</f>
        <v/>
      </c>
      <c r="P106" s="18" t="str">
        <f aca="false">IF(OR($D106="",N($E106)=0),"",(N($H106)+N($I106))/$E106)</f>
        <v/>
      </c>
      <c r="Q106" s="22" t="str">
        <f aca="false">IF($D106="","",N($F106)*IFERROR(INDEX(Grades!$D$5:$D$24,MATCH($L106,Grades!$A$5:$A$24,0)),0))</f>
        <v/>
      </c>
    </row>
    <row r="107" customFormat="false" ht="15" hidden="false" customHeight="false" outlineLevel="0" collapsed="false">
      <c r="A107" s="20"/>
      <c r="B107" s="14"/>
      <c r="C107" s="14"/>
      <c r="D107" s="14"/>
      <c r="E107" s="21"/>
      <c r="F107" s="21"/>
      <c r="G107" s="21"/>
      <c r="H107" s="21"/>
      <c r="I107" s="21"/>
      <c r="J107" s="14"/>
      <c r="K107" s="14"/>
      <c r="L107" s="19" t="str">
        <f aca="false">IF($D107="","",IFERROR(INDEX(Recipes!$I$5:$I$104,MATCH($D107,Recipes!$A$5:$A$104,0)),"Recipe not found"))</f>
        <v/>
      </c>
      <c r="M107" s="18" t="str">
        <f aca="false">IF(OR($D107="",N($E107)=0),"",N($F107)/$E107)</f>
        <v/>
      </c>
      <c r="N107" s="18" t="str">
        <f aca="false">IF($D107="","",IFERROR(INDEX(Recipes!$K$5:$K$104,MATCH($D107,Recipes!$A$5:$A$104,0)),""))</f>
        <v/>
      </c>
      <c r="O107" s="19" t="str">
        <f aca="false">IF(OR(M107="",N107=""),"",IF(M107&gt;N107+0.00001,"OVER LIMIT","OK"))</f>
        <v/>
      </c>
      <c r="P107" s="18" t="str">
        <f aca="false">IF(OR($D107="",N($E107)=0),"",(N($H107)+N($I107))/$E107)</f>
        <v/>
      </c>
      <c r="Q107" s="22" t="str">
        <f aca="false">IF($D107="","",N($F107)*IFERROR(INDEX(Grades!$D$5:$D$24,MATCH($L107,Grades!$A$5:$A$24,0)),0))</f>
        <v/>
      </c>
    </row>
    <row r="108" customFormat="false" ht="15" hidden="false" customHeight="false" outlineLevel="0" collapsed="false">
      <c r="A108" s="20"/>
      <c r="B108" s="14"/>
      <c r="C108" s="14"/>
      <c r="D108" s="14"/>
      <c r="E108" s="21"/>
      <c r="F108" s="21"/>
      <c r="G108" s="21"/>
      <c r="H108" s="21"/>
      <c r="I108" s="21"/>
      <c r="J108" s="14"/>
      <c r="K108" s="14"/>
      <c r="L108" s="19" t="str">
        <f aca="false">IF($D108="","",IFERROR(INDEX(Recipes!$I$5:$I$104,MATCH($D108,Recipes!$A$5:$A$104,0)),"Recipe not found"))</f>
        <v/>
      </c>
      <c r="M108" s="18" t="str">
        <f aca="false">IF(OR($D108="",N($E108)=0),"",N($F108)/$E108)</f>
        <v/>
      </c>
      <c r="N108" s="18" t="str">
        <f aca="false">IF($D108="","",IFERROR(INDEX(Recipes!$K$5:$K$104,MATCH($D108,Recipes!$A$5:$A$104,0)),""))</f>
        <v/>
      </c>
      <c r="O108" s="19" t="str">
        <f aca="false">IF(OR(M108="",N108=""),"",IF(M108&gt;N108+0.00001,"OVER LIMIT","OK"))</f>
        <v/>
      </c>
      <c r="P108" s="18" t="str">
        <f aca="false">IF(OR($D108="",N($E108)=0),"",(N($H108)+N($I108))/$E108)</f>
        <v/>
      </c>
      <c r="Q108" s="22" t="str">
        <f aca="false">IF($D108="","",N($F108)*IFERROR(INDEX(Grades!$D$5:$D$24,MATCH($L108,Grades!$A$5:$A$24,0)),0))</f>
        <v/>
      </c>
    </row>
    <row r="109" customFormat="false" ht="15" hidden="false" customHeight="false" outlineLevel="0" collapsed="false">
      <c r="A109" s="20"/>
      <c r="B109" s="14"/>
      <c r="C109" s="14"/>
      <c r="D109" s="14"/>
      <c r="E109" s="21"/>
      <c r="F109" s="21"/>
      <c r="G109" s="21"/>
      <c r="H109" s="21"/>
      <c r="I109" s="21"/>
      <c r="J109" s="14"/>
      <c r="K109" s="14"/>
      <c r="L109" s="19" t="str">
        <f aca="false">IF($D109="","",IFERROR(INDEX(Recipes!$I$5:$I$104,MATCH($D109,Recipes!$A$5:$A$104,0)),"Recipe not found"))</f>
        <v/>
      </c>
      <c r="M109" s="18" t="str">
        <f aca="false">IF(OR($D109="",N($E109)=0),"",N($F109)/$E109)</f>
        <v/>
      </c>
      <c r="N109" s="18" t="str">
        <f aca="false">IF($D109="","",IFERROR(INDEX(Recipes!$K$5:$K$104,MATCH($D109,Recipes!$A$5:$A$104,0)),""))</f>
        <v/>
      </c>
      <c r="O109" s="19" t="str">
        <f aca="false">IF(OR(M109="",N109=""),"",IF(M109&gt;N109+0.00001,"OVER LIMIT","OK"))</f>
        <v/>
      </c>
      <c r="P109" s="18" t="str">
        <f aca="false">IF(OR($D109="",N($E109)=0),"",(N($H109)+N($I109))/$E109)</f>
        <v/>
      </c>
      <c r="Q109" s="22" t="str">
        <f aca="false">IF($D109="","",N($F109)*IFERROR(INDEX(Grades!$D$5:$D$24,MATCH($L109,Grades!$A$5:$A$24,0)),0))</f>
        <v/>
      </c>
    </row>
    <row r="110" customFormat="false" ht="15" hidden="false" customHeight="false" outlineLevel="0" collapsed="false">
      <c r="A110" s="20"/>
      <c r="B110" s="14"/>
      <c r="C110" s="14"/>
      <c r="D110" s="14"/>
      <c r="E110" s="21"/>
      <c r="F110" s="21"/>
      <c r="G110" s="21"/>
      <c r="H110" s="21"/>
      <c r="I110" s="21"/>
      <c r="J110" s="14"/>
      <c r="K110" s="14"/>
      <c r="L110" s="19" t="str">
        <f aca="false">IF($D110="","",IFERROR(INDEX(Recipes!$I$5:$I$104,MATCH($D110,Recipes!$A$5:$A$104,0)),"Recipe not found"))</f>
        <v/>
      </c>
      <c r="M110" s="18" t="str">
        <f aca="false">IF(OR($D110="",N($E110)=0),"",N($F110)/$E110)</f>
        <v/>
      </c>
      <c r="N110" s="18" t="str">
        <f aca="false">IF($D110="","",IFERROR(INDEX(Recipes!$K$5:$K$104,MATCH($D110,Recipes!$A$5:$A$104,0)),""))</f>
        <v/>
      </c>
      <c r="O110" s="19" t="str">
        <f aca="false">IF(OR(M110="",N110=""),"",IF(M110&gt;N110+0.00001,"OVER LIMIT","OK"))</f>
        <v/>
      </c>
      <c r="P110" s="18" t="str">
        <f aca="false">IF(OR($D110="",N($E110)=0),"",(N($H110)+N($I110))/$E110)</f>
        <v/>
      </c>
      <c r="Q110" s="22" t="str">
        <f aca="false">IF($D110="","",N($F110)*IFERROR(INDEX(Grades!$D$5:$D$24,MATCH($L110,Grades!$A$5:$A$24,0)),0))</f>
        <v/>
      </c>
    </row>
    <row r="111" customFormat="false" ht="15" hidden="false" customHeight="false" outlineLevel="0" collapsed="false">
      <c r="A111" s="20"/>
      <c r="B111" s="14"/>
      <c r="C111" s="14"/>
      <c r="D111" s="14"/>
      <c r="E111" s="21"/>
      <c r="F111" s="21"/>
      <c r="G111" s="21"/>
      <c r="H111" s="21"/>
      <c r="I111" s="21"/>
      <c r="J111" s="14"/>
      <c r="K111" s="14"/>
      <c r="L111" s="19" t="str">
        <f aca="false">IF($D111="","",IFERROR(INDEX(Recipes!$I$5:$I$104,MATCH($D111,Recipes!$A$5:$A$104,0)),"Recipe not found"))</f>
        <v/>
      </c>
      <c r="M111" s="18" t="str">
        <f aca="false">IF(OR($D111="",N($E111)=0),"",N($F111)/$E111)</f>
        <v/>
      </c>
      <c r="N111" s="18" t="str">
        <f aca="false">IF($D111="","",IFERROR(INDEX(Recipes!$K$5:$K$104,MATCH($D111,Recipes!$A$5:$A$104,0)),""))</f>
        <v/>
      </c>
      <c r="O111" s="19" t="str">
        <f aca="false">IF(OR(M111="",N111=""),"",IF(M111&gt;N111+0.00001,"OVER LIMIT","OK"))</f>
        <v/>
      </c>
      <c r="P111" s="18" t="str">
        <f aca="false">IF(OR($D111="",N($E111)=0),"",(N($H111)+N($I111))/$E111)</f>
        <v/>
      </c>
      <c r="Q111" s="22" t="str">
        <f aca="false">IF($D111="","",N($F111)*IFERROR(INDEX(Grades!$D$5:$D$24,MATCH($L111,Grades!$A$5:$A$24,0)),0))</f>
        <v/>
      </c>
    </row>
    <row r="112" customFormat="false" ht="15" hidden="false" customHeight="false" outlineLevel="0" collapsed="false">
      <c r="A112" s="20"/>
      <c r="B112" s="14"/>
      <c r="C112" s="14"/>
      <c r="D112" s="14"/>
      <c r="E112" s="21"/>
      <c r="F112" s="21"/>
      <c r="G112" s="21"/>
      <c r="H112" s="21"/>
      <c r="I112" s="21"/>
      <c r="J112" s="14"/>
      <c r="K112" s="14"/>
      <c r="L112" s="19" t="str">
        <f aca="false">IF($D112="","",IFERROR(INDEX(Recipes!$I$5:$I$104,MATCH($D112,Recipes!$A$5:$A$104,0)),"Recipe not found"))</f>
        <v/>
      </c>
      <c r="M112" s="18" t="str">
        <f aca="false">IF(OR($D112="",N($E112)=0),"",N($F112)/$E112)</f>
        <v/>
      </c>
      <c r="N112" s="18" t="str">
        <f aca="false">IF($D112="","",IFERROR(INDEX(Recipes!$K$5:$K$104,MATCH($D112,Recipes!$A$5:$A$104,0)),""))</f>
        <v/>
      </c>
      <c r="O112" s="19" t="str">
        <f aca="false">IF(OR(M112="",N112=""),"",IF(M112&gt;N112+0.00001,"OVER LIMIT","OK"))</f>
        <v/>
      </c>
      <c r="P112" s="18" t="str">
        <f aca="false">IF(OR($D112="",N($E112)=0),"",(N($H112)+N($I112))/$E112)</f>
        <v/>
      </c>
      <c r="Q112" s="22" t="str">
        <f aca="false">IF($D112="","",N($F112)*IFERROR(INDEX(Grades!$D$5:$D$24,MATCH($L112,Grades!$A$5:$A$24,0)),0))</f>
        <v/>
      </c>
    </row>
    <row r="113" customFormat="false" ht="15" hidden="false" customHeight="false" outlineLevel="0" collapsed="false">
      <c r="A113" s="20"/>
      <c r="B113" s="14"/>
      <c r="C113" s="14"/>
      <c r="D113" s="14"/>
      <c r="E113" s="21"/>
      <c r="F113" s="21"/>
      <c r="G113" s="21"/>
      <c r="H113" s="21"/>
      <c r="I113" s="21"/>
      <c r="J113" s="14"/>
      <c r="K113" s="14"/>
      <c r="L113" s="19" t="str">
        <f aca="false">IF($D113="","",IFERROR(INDEX(Recipes!$I$5:$I$104,MATCH($D113,Recipes!$A$5:$A$104,0)),"Recipe not found"))</f>
        <v/>
      </c>
      <c r="M113" s="18" t="str">
        <f aca="false">IF(OR($D113="",N($E113)=0),"",N($F113)/$E113)</f>
        <v/>
      </c>
      <c r="N113" s="18" t="str">
        <f aca="false">IF($D113="","",IFERROR(INDEX(Recipes!$K$5:$K$104,MATCH($D113,Recipes!$A$5:$A$104,0)),""))</f>
        <v/>
      </c>
      <c r="O113" s="19" t="str">
        <f aca="false">IF(OR(M113="",N113=""),"",IF(M113&gt;N113+0.00001,"OVER LIMIT","OK"))</f>
        <v/>
      </c>
      <c r="P113" s="18" t="str">
        <f aca="false">IF(OR($D113="",N($E113)=0),"",(N($H113)+N($I113))/$E113)</f>
        <v/>
      </c>
      <c r="Q113" s="22" t="str">
        <f aca="false">IF($D113="","",N($F113)*IFERROR(INDEX(Grades!$D$5:$D$24,MATCH($L113,Grades!$A$5:$A$24,0)),0))</f>
        <v/>
      </c>
    </row>
    <row r="114" customFormat="false" ht="15" hidden="false" customHeight="false" outlineLevel="0" collapsed="false">
      <c r="A114" s="20"/>
      <c r="B114" s="14"/>
      <c r="C114" s="14"/>
      <c r="D114" s="14"/>
      <c r="E114" s="21"/>
      <c r="F114" s="21"/>
      <c r="G114" s="21"/>
      <c r="H114" s="21"/>
      <c r="I114" s="21"/>
      <c r="J114" s="14"/>
      <c r="K114" s="14"/>
      <c r="L114" s="19" t="str">
        <f aca="false">IF($D114="","",IFERROR(INDEX(Recipes!$I$5:$I$104,MATCH($D114,Recipes!$A$5:$A$104,0)),"Recipe not found"))</f>
        <v/>
      </c>
      <c r="M114" s="18" t="str">
        <f aca="false">IF(OR($D114="",N($E114)=0),"",N($F114)/$E114)</f>
        <v/>
      </c>
      <c r="N114" s="18" t="str">
        <f aca="false">IF($D114="","",IFERROR(INDEX(Recipes!$K$5:$K$104,MATCH($D114,Recipes!$A$5:$A$104,0)),""))</f>
        <v/>
      </c>
      <c r="O114" s="19" t="str">
        <f aca="false">IF(OR(M114="",N114=""),"",IF(M114&gt;N114+0.00001,"OVER LIMIT","OK"))</f>
        <v/>
      </c>
      <c r="P114" s="18" t="str">
        <f aca="false">IF(OR($D114="",N($E114)=0),"",(N($H114)+N($I114))/$E114)</f>
        <v/>
      </c>
      <c r="Q114" s="22" t="str">
        <f aca="false">IF($D114="","",N($F114)*IFERROR(INDEX(Grades!$D$5:$D$24,MATCH($L114,Grades!$A$5:$A$24,0)),0))</f>
        <v/>
      </c>
    </row>
    <row r="115" customFormat="false" ht="15" hidden="false" customHeight="false" outlineLevel="0" collapsed="false">
      <c r="A115" s="20"/>
      <c r="B115" s="14"/>
      <c r="C115" s="14"/>
      <c r="D115" s="14"/>
      <c r="E115" s="21"/>
      <c r="F115" s="21"/>
      <c r="G115" s="21"/>
      <c r="H115" s="21"/>
      <c r="I115" s="21"/>
      <c r="J115" s="14"/>
      <c r="K115" s="14"/>
      <c r="L115" s="19" t="str">
        <f aca="false">IF($D115="","",IFERROR(INDEX(Recipes!$I$5:$I$104,MATCH($D115,Recipes!$A$5:$A$104,0)),"Recipe not found"))</f>
        <v/>
      </c>
      <c r="M115" s="18" t="str">
        <f aca="false">IF(OR($D115="",N($E115)=0),"",N($F115)/$E115)</f>
        <v/>
      </c>
      <c r="N115" s="18" t="str">
        <f aca="false">IF($D115="","",IFERROR(INDEX(Recipes!$K$5:$K$104,MATCH($D115,Recipes!$A$5:$A$104,0)),""))</f>
        <v/>
      </c>
      <c r="O115" s="19" t="str">
        <f aca="false">IF(OR(M115="",N115=""),"",IF(M115&gt;N115+0.00001,"OVER LIMIT","OK"))</f>
        <v/>
      </c>
      <c r="P115" s="18" t="str">
        <f aca="false">IF(OR($D115="",N($E115)=0),"",(N($H115)+N($I115))/$E115)</f>
        <v/>
      </c>
      <c r="Q115" s="22" t="str">
        <f aca="false">IF($D115="","",N($F115)*IFERROR(INDEX(Grades!$D$5:$D$24,MATCH($L115,Grades!$A$5:$A$24,0)),0))</f>
        <v/>
      </c>
    </row>
    <row r="116" customFormat="false" ht="15" hidden="false" customHeight="false" outlineLevel="0" collapsed="false">
      <c r="A116" s="20"/>
      <c r="B116" s="14"/>
      <c r="C116" s="14"/>
      <c r="D116" s="14"/>
      <c r="E116" s="21"/>
      <c r="F116" s="21"/>
      <c r="G116" s="21"/>
      <c r="H116" s="21"/>
      <c r="I116" s="21"/>
      <c r="J116" s="14"/>
      <c r="K116" s="14"/>
      <c r="L116" s="19" t="str">
        <f aca="false">IF($D116="","",IFERROR(INDEX(Recipes!$I$5:$I$104,MATCH($D116,Recipes!$A$5:$A$104,0)),"Recipe not found"))</f>
        <v/>
      </c>
      <c r="M116" s="18" t="str">
        <f aca="false">IF(OR($D116="",N($E116)=0),"",N($F116)/$E116)</f>
        <v/>
      </c>
      <c r="N116" s="18" t="str">
        <f aca="false">IF($D116="","",IFERROR(INDEX(Recipes!$K$5:$K$104,MATCH($D116,Recipes!$A$5:$A$104,0)),""))</f>
        <v/>
      </c>
      <c r="O116" s="19" t="str">
        <f aca="false">IF(OR(M116="",N116=""),"",IF(M116&gt;N116+0.00001,"OVER LIMIT","OK"))</f>
        <v/>
      </c>
      <c r="P116" s="18" t="str">
        <f aca="false">IF(OR($D116="",N($E116)=0),"",(N($H116)+N($I116))/$E116)</f>
        <v/>
      </c>
      <c r="Q116" s="22" t="str">
        <f aca="false">IF($D116="","",N($F116)*IFERROR(INDEX(Grades!$D$5:$D$24,MATCH($L116,Grades!$A$5:$A$24,0)),0))</f>
        <v/>
      </c>
    </row>
    <row r="117" customFormat="false" ht="15" hidden="false" customHeight="false" outlineLevel="0" collapsed="false">
      <c r="A117" s="20"/>
      <c r="B117" s="14"/>
      <c r="C117" s="14"/>
      <c r="D117" s="14"/>
      <c r="E117" s="21"/>
      <c r="F117" s="21"/>
      <c r="G117" s="21"/>
      <c r="H117" s="21"/>
      <c r="I117" s="21"/>
      <c r="J117" s="14"/>
      <c r="K117" s="14"/>
      <c r="L117" s="19" t="str">
        <f aca="false">IF($D117="","",IFERROR(INDEX(Recipes!$I$5:$I$104,MATCH($D117,Recipes!$A$5:$A$104,0)),"Recipe not found"))</f>
        <v/>
      </c>
      <c r="M117" s="18" t="str">
        <f aca="false">IF(OR($D117="",N($E117)=0),"",N($F117)/$E117)</f>
        <v/>
      </c>
      <c r="N117" s="18" t="str">
        <f aca="false">IF($D117="","",IFERROR(INDEX(Recipes!$K$5:$K$104,MATCH($D117,Recipes!$A$5:$A$104,0)),""))</f>
        <v/>
      </c>
      <c r="O117" s="19" t="str">
        <f aca="false">IF(OR(M117="",N117=""),"",IF(M117&gt;N117+0.00001,"OVER LIMIT","OK"))</f>
        <v/>
      </c>
      <c r="P117" s="18" t="str">
        <f aca="false">IF(OR($D117="",N($E117)=0),"",(N($H117)+N($I117))/$E117)</f>
        <v/>
      </c>
      <c r="Q117" s="22" t="str">
        <f aca="false">IF($D117="","",N($F117)*IFERROR(INDEX(Grades!$D$5:$D$24,MATCH($L117,Grades!$A$5:$A$24,0)),0))</f>
        <v/>
      </c>
    </row>
    <row r="118" customFormat="false" ht="15" hidden="false" customHeight="false" outlineLevel="0" collapsed="false">
      <c r="A118" s="20"/>
      <c r="B118" s="14"/>
      <c r="C118" s="14"/>
      <c r="D118" s="14"/>
      <c r="E118" s="21"/>
      <c r="F118" s="21"/>
      <c r="G118" s="21"/>
      <c r="H118" s="21"/>
      <c r="I118" s="21"/>
      <c r="J118" s="14"/>
      <c r="K118" s="14"/>
      <c r="L118" s="19" t="str">
        <f aca="false">IF($D118="","",IFERROR(INDEX(Recipes!$I$5:$I$104,MATCH($D118,Recipes!$A$5:$A$104,0)),"Recipe not found"))</f>
        <v/>
      </c>
      <c r="M118" s="18" t="str">
        <f aca="false">IF(OR($D118="",N($E118)=0),"",N($F118)/$E118)</f>
        <v/>
      </c>
      <c r="N118" s="18" t="str">
        <f aca="false">IF($D118="","",IFERROR(INDEX(Recipes!$K$5:$K$104,MATCH($D118,Recipes!$A$5:$A$104,0)),""))</f>
        <v/>
      </c>
      <c r="O118" s="19" t="str">
        <f aca="false">IF(OR(M118="",N118=""),"",IF(M118&gt;N118+0.00001,"OVER LIMIT","OK"))</f>
        <v/>
      </c>
      <c r="P118" s="18" t="str">
        <f aca="false">IF(OR($D118="",N($E118)=0),"",(N($H118)+N($I118))/$E118)</f>
        <v/>
      </c>
      <c r="Q118" s="22" t="str">
        <f aca="false">IF($D118="","",N($F118)*IFERROR(INDEX(Grades!$D$5:$D$24,MATCH($L118,Grades!$A$5:$A$24,0)),0))</f>
        <v/>
      </c>
    </row>
    <row r="119" customFormat="false" ht="15" hidden="false" customHeight="false" outlineLevel="0" collapsed="false">
      <c r="A119" s="20"/>
      <c r="B119" s="14"/>
      <c r="C119" s="14"/>
      <c r="D119" s="14"/>
      <c r="E119" s="21"/>
      <c r="F119" s="21"/>
      <c r="G119" s="21"/>
      <c r="H119" s="21"/>
      <c r="I119" s="21"/>
      <c r="J119" s="14"/>
      <c r="K119" s="14"/>
      <c r="L119" s="19" t="str">
        <f aca="false">IF($D119="","",IFERROR(INDEX(Recipes!$I$5:$I$104,MATCH($D119,Recipes!$A$5:$A$104,0)),"Recipe not found"))</f>
        <v/>
      </c>
      <c r="M119" s="18" t="str">
        <f aca="false">IF(OR($D119="",N($E119)=0),"",N($F119)/$E119)</f>
        <v/>
      </c>
      <c r="N119" s="18" t="str">
        <f aca="false">IF($D119="","",IFERROR(INDEX(Recipes!$K$5:$K$104,MATCH($D119,Recipes!$A$5:$A$104,0)),""))</f>
        <v/>
      </c>
      <c r="O119" s="19" t="str">
        <f aca="false">IF(OR(M119="",N119=""),"",IF(M119&gt;N119+0.00001,"OVER LIMIT","OK"))</f>
        <v/>
      </c>
      <c r="P119" s="18" t="str">
        <f aca="false">IF(OR($D119="",N($E119)=0),"",(N($H119)+N($I119))/$E119)</f>
        <v/>
      </c>
      <c r="Q119" s="22" t="str">
        <f aca="false">IF($D119="","",N($F119)*IFERROR(INDEX(Grades!$D$5:$D$24,MATCH($L119,Grades!$A$5:$A$24,0)),0))</f>
        <v/>
      </c>
    </row>
    <row r="120" customFormat="false" ht="15" hidden="false" customHeight="false" outlineLevel="0" collapsed="false">
      <c r="A120" s="20"/>
      <c r="B120" s="14"/>
      <c r="C120" s="14"/>
      <c r="D120" s="14"/>
      <c r="E120" s="21"/>
      <c r="F120" s="21"/>
      <c r="G120" s="21"/>
      <c r="H120" s="21"/>
      <c r="I120" s="21"/>
      <c r="J120" s="14"/>
      <c r="K120" s="14"/>
      <c r="L120" s="19" t="str">
        <f aca="false">IF($D120="","",IFERROR(INDEX(Recipes!$I$5:$I$104,MATCH($D120,Recipes!$A$5:$A$104,0)),"Recipe not found"))</f>
        <v/>
      </c>
      <c r="M120" s="18" t="str">
        <f aca="false">IF(OR($D120="",N($E120)=0),"",N($F120)/$E120)</f>
        <v/>
      </c>
      <c r="N120" s="18" t="str">
        <f aca="false">IF($D120="","",IFERROR(INDEX(Recipes!$K$5:$K$104,MATCH($D120,Recipes!$A$5:$A$104,0)),""))</f>
        <v/>
      </c>
      <c r="O120" s="19" t="str">
        <f aca="false">IF(OR(M120="",N120=""),"",IF(M120&gt;N120+0.00001,"OVER LIMIT","OK"))</f>
        <v/>
      </c>
      <c r="P120" s="18" t="str">
        <f aca="false">IF(OR($D120="",N($E120)=0),"",(N($H120)+N($I120))/$E120)</f>
        <v/>
      </c>
      <c r="Q120" s="22" t="str">
        <f aca="false">IF($D120="","",N($F120)*IFERROR(INDEX(Grades!$D$5:$D$24,MATCH($L120,Grades!$A$5:$A$24,0)),0))</f>
        <v/>
      </c>
    </row>
    <row r="121" customFormat="false" ht="15" hidden="false" customHeight="false" outlineLevel="0" collapsed="false">
      <c r="A121" s="20"/>
      <c r="B121" s="14"/>
      <c r="C121" s="14"/>
      <c r="D121" s="14"/>
      <c r="E121" s="21"/>
      <c r="F121" s="21"/>
      <c r="G121" s="21"/>
      <c r="H121" s="21"/>
      <c r="I121" s="21"/>
      <c r="J121" s="14"/>
      <c r="K121" s="14"/>
      <c r="L121" s="19" t="str">
        <f aca="false">IF($D121="","",IFERROR(INDEX(Recipes!$I$5:$I$104,MATCH($D121,Recipes!$A$5:$A$104,0)),"Recipe not found"))</f>
        <v/>
      </c>
      <c r="M121" s="18" t="str">
        <f aca="false">IF(OR($D121="",N($E121)=0),"",N($F121)/$E121)</f>
        <v/>
      </c>
      <c r="N121" s="18" t="str">
        <f aca="false">IF($D121="","",IFERROR(INDEX(Recipes!$K$5:$K$104,MATCH($D121,Recipes!$A$5:$A$104,0)),""))</f>
        <v/>
      </c>
      <c r="O121" s="19" t="str">
        <f aca="false">IF(OR(M121="",N121=""),"",IF(M121&gt;N121+0.00001,"OVER LIMIT","OK"))</f>
        <v/>
      </c>
      <c r="P121" s="18" t="str">
        <f aca="false">IF(OR($D121="",N($E121)=0),"",(N($H121)+N($I121))/$E121)</f>
        <v/>
      </c>
      <c r="Q121" s="22" t="str">
        <f aca="false">IF($D121="","",N($F121)*IFERROR(INDEX(Grades!$D$5:$D$24,MATCH($L121,Grades!$A$5:$A$24,0)),0))</f>
        <v/>
      </c>
    </row>
    <row r="122" customFormat="false" ht="15" hidden="false" customHeight="false" outlineLevel="0" collapsed="false">
      <c r="A122" s="20"/>
      <c r="B122" s="14"/>
      <c r="C122" s="14"/>
      <c r="D122" s="14"/>
      <c r="E122" s="21"/>
      <c r="F122" s="21"/>
      <c r="G122" s="21"/>
      <c r="H122" s="21"/>
      <c r="I122" s="21"/>
      <c r="J122" s="14"/>
      <c r="K122" s="14"/>
      <c r="L122" s="19" t="str">
        <f aca="false">IF($D122="","",IFERROR(INDEX(Recipes!$I$5:$I$104,MATCH($D122,Recipes!$A$5:$A$104,0)),"Recipe not found"))</f>
        <v/>
      </c>
      <c r="M122" s="18" t="str">
        <f aca="false">IF(OR($D122="",N($E122)=0),"",N($F122)/$E122)</f>
        <v/>
      </c>
      <c r="N122" s="18" t="str">
        <f aca="false">IF($D122="","",IFERROR(INDEX(Recipes!$K$5:$K$104,MATCH($D122,Recipes!$A$5:$A$104,0)),""))</f>
        <v/>
      </c>
      <c r="O122" s="19" t="str">
        <f aca="false">IF(OR(M122="",N122=""),"",IF(M122&gt;N122+0.00001,"OVER LIMIT","OK"))</f>
        <v/>
      </c>
      <c r="P122" s="18" t="str">
        <f aca="false">IF(OR($D122="",N($E122)=0),"",(N($H122)+N($I122))/$E122)</f>
        <v/>
      </c>
      <c r="Q122" s="22" t="str">
        <f aca="false">IF($D122="","",N($F122)*IFERROR(INDEX(Grades!$D$5:$D$24,MATCH($L122,Grades!$A$5:$A$24,0)),0))</f>
        <v/>
      </c>
    </row>
    <row r="123" customFormat="false" ht="15" hidden="false" customHeight="false" outlineLevel="0" collapsed="false">
      <c r="A123" s="20"/>
      <c r="B123" s="14"/>
      <c r="C123" s="14"/>
      <c r="D123" s="14"/>
      <c r="E123" s="21"/>
      <c r="F123" s="21"/>
      <c r="G123" s="21"/>
      <c r="H123" s="21"/>
      <c r="I123" s="21"/>
      <c r="J123" s="14"/>
      <c r="K123" s="14"/>
      <c r="L123" s="19" t="str">
        <f aca="false">IF($D123="","",IFERROR(INDEX(Recipes!$I$5:$I$104,MATCH($D123,Recipes!$A$5:$A$104,0)),"Recipe not found"))</f>
        <v/>
      </c>
      <c r="M123" s="18" t="str">
        <f aca="false">IF(OR($D123="",N($E123)=0),"",N($F123)/$E123)</f>
        <v/>
      </c>
      <c r="N123" s="18" t="str">
        <f aca="false">IF($D123="","",IFERROR(INDEX(Recipes!$K$5:$K$104,MATCH($D123,Recipes!$A$5:$A$104,0)),""))</f>
        <v/>
      </c>
      <c r="O123" s="19" t="str">
        <f aca="false">IF(OR(M123="",N123=""),"",IF(M123&gt;N123+0.00001,"OVER LIMIT","OK"))</f>
        <v/>
      </c>
      <c r="P123" s="18" t="str">
        <f aca="false">IF(OR($D123="",N($E123)=0),"",(N($H123)+N($I123))/$E123)</f>
        <v/>
      </c>
      <c r="Q123" s="22" t="str">
        <f aca="false">IF($D123="","",N($F123)*IFERROR(INDEX(Grades!$D$5:$D$24,MATCH($L123,Grades!$A$5:$A$24,0)),0))</f>
        <v/>
      </c>
    </row>
    <row r="124" customFormat="false" ht="15" hidden="false" customHeight="false" outlineLevel="0" collapsed="false">
      <c r="A124" s="20"/>
      <c r="B124" s="14"/>
      <c r="C124" s="14"/>
      <c r="D124" s="14"/>
      <c r="E124" s="21"/>
      <c r="F124" s="21"/>
      <c r="G124" s="21"/>
      <c r="H124" s="21"/>
      <c r="I124" s="21"/>
      <c r="J124" s="14"/>
      <c r="K124" s="14"/>
      <c r="L124" s="19" t="str">
        <f aca="false">IF($D124="","",IFERROR(INDEX(Recipes!$I$5:$I$104,MATCH($D124,Recipes!$A$5:$A$104,0)),"Recipe not found"))</f>
        <v/>
      </c>
      <c r="M124" s="18" t="str">
        <f aca="false">IF(OR($D124="",N($E124)=0),"",N($F124)/$E124)</f>
        <v/>
      </c>
      <c r="N124" s="18" t="str">
        <f aca="false">IF($D124="","",IFERROR(INDEX(Recipes!$K$5:$K$104,MATCH($D124,Recipes!$A$5:$A$104,0)),""))</f>
        <v/>
      </c>
      <c r="O124" s="19" t="str">
        <f aca="false">IF(OR(M124="",N124=""),"",IF(M124&gt;N124+0.00001,"OVER LIMIT","OK"))</f>
        <v/>
      </c>
      <c r="P124" s="18" t="str">
        <f aca="false">IF(OR($D124="",N($E124)=0),"",(N($H124)+N($I124))/$E124)</f>
        <v/>
      </c>
      <c r="Q124" s="22" t="str">
        <f aca="false">IF($D124="","",N($F124)*IFERROR(INDEX(Grades!$D$5:$D$24,MATCH($L124,Grades!$A$5:$A$24,0)),0))</f>
        <v/>
      </c>
    </row>
    <row r="125" customFormat="false" ht="15" hidden="false" customHeight="false" outlineLevel="0" collapsed="false">
      <c r="A125" s="20"/>
      <c r="B125" s="14"/>
      <c r="C125" s="14"/>
      <c r="D125" s="14"/>
      <c r="E125" s="21"/>
      <c r="F125" s="21"/>
      <c r="G125" s="21"/>
      <c r="H125" s="21"/>
      <c r="I125" s="21"/>
      <c r="J125" s="14"/>
      <c r="K125" s="14"/>
      <c r="L125" s="19" t="str">
        <f aca="false">IF($D125="","",IFERROR(INDEX(Recipes!$I$5:$I$104,MATCH($D125,Recipes!$A$5:$A$104,0)),"Recipe not found"))</f>
        <v/>
      </c>
      <c r="M125" s="18" t="str">
        <f aca="false">IF(OR($D125="",N($E125)=0),"",N($F125)/$E125)</f>
        <v/>
      </c>
      <c r="N125" s="18" t="str">
        <f aca="false">IF($D125="","",IFERROR(INDEX(Recipes!$K$5:$K$104,MATCH($D125,Recipes!$A$5:$A$104,0)),""))</f>
        <v/>
      </c>
      <c r="O125" s="19" t="str">
        <f aca="false">IF(OR(M125="",N125=""),"",IF(M125&gt;N125+0.00001,"OVER LIMIT","OK"))</f>
        <v/>
      </c>
      <c r="P125" s="18" t="str">
        <f aca="false">IF(OR($D125="",N($E125)=0),"",(N($H125)+N($I125))/$E125)</f>
        <v/>
      </c>
      <c r="Q125" s="22" t="str">
        <f aca="false">IF($D125="","",N($F125)*IFERROR(INDEX(Grades!$D$5:$D$24,MATCH($L125,Grades!$A$5:$A$24,0)),0))</f>
        <v/>
      </c>
    </row>
    <row r="126" customFormat="false" ht="15" hidden="false" customHeight="false" outlineLevel="0" collapsed="false">
      <c r="A126" s="20"/>
      <c r="B126" s="14"/>
      <c r="C126" s="14"/>
      <c r="D126" s="14"/>
      <c r="E126" s="21"/>
      <c r="F126" s="21"/>
      <c r="G126" s="21"/>
      <c r="H126" s="21"/>
      <c r="I126" s="21"/>
      <c r="J126" s="14"/>
      <c r="K126" s="14"/>
      <c r="L126" s="19" t="str">
        <f aca="false">IF($D126="","",IFERROR(INDEX(Recipes!$I$5:$I$104,MATCH($D126,Recipes!$A$5:$A$104,0)),"Recipe not found"))</f>
        <v/>
      </c>
      <c r="M126" s="18" t="str">
        <f aca="false">IF(OR($D126="",N($E126)=0),"",N($F126)/$E126)</f>
        <v/>
      </c>
      <c r="N126" s="18" t="str">
        <f aca="false">IF($D126="","",IFERROR(INDEX(Recipes!$K$5:$K$104,MATCH($D126,Recipes!$A$5:$A$104,0)),""))</f>
        <v/>
      </c>
      <c r="O126" s="19" t="str">
        <f aca="false">IF(OR(M126="",N126=""),"",IF(M126&gt;N126+0.00001,"OVER LIMIT","OK"))</f>
        <v/>
      </c>
      <c r="P126" s="18" t="str">
        <f aca="false">IF(OR($D126="",N($E126)=0),"",(N($H126)+N($I126))/$E126)</f>
        <v/>
      </c>
      <c r="Q126" s="22" t="str">
        <f aca="false">IF($D126="","",N($F126)*IFERROR(INDEX(Grades!$D$5:$D$24,MATCH($L126,Grades!$A$5:$A$24,0)),0))</f>
        <v/>
      </c>
    </row>
    <row r="127" customFormat="false" ht="15" hidden="false" customHeight="false" outlineLevel="0" collapsed="false">
      <c r="A127" s="20"/>
      <c r="B127" s="14"/>
      <c r="C127" s="14"/>
      <c r="D127" s="14"/>
      <c r="E127" s="21"/>
      <c r="F127" s="21"/>
      <c r="G127" s="21"/>
      <c r="H127" s="21"/>
      <c r="I127" s="21"/>
      <c r="J127" s="14"/>
      <c r="K127" s="14"/>
      <c r="L127" s="19" t="str">
        <f aca="false">IF($D127="","",IFERROR(INDEX(Recipes!$I$5:$I$104,MATCH($D127,Recipes!$A$5:$A$104,0)),"Recipe not found"))</f>
        <v/>
      </c>
      <c r="M127" s="18" t="str">
        <f aca="false">IF(OR($D127="",N($E127)=0),"",N($F127)/$E127)</f>
        <v/>
      </c>
      <c r="N127" s="18" t="str">
        <f aca="false">IF($D127="","",IFERROR(INDEX(Recipes!$K$5:$K$104,MATCH($D127,Recipes!$A$5:$A$104,0)),""))</f>
        <v/>
      </c>
      <c r="O127" s="19" t="str">
        <f aca="false">IF(OR(M127="",N127=""),"",IF(M127&gt;N127+0.00001,"OVER LIMIT","OK"))</f>
        <v/>
      </c>
      <c r="P127" s="18" t="str">
        <f aca="false">IF(OR($D127="",N($E127)=0),"",(N($H127)+N($I127))/$E127)</f>
        <v/>
      </c>
      <c r="Q127" s="22" t="str">
        <f aca="false">IF($D127="","",N($F127)*IFERROR(INDEX(Grades!$D$5:$D$24,MATCH($L127,Grades!$A$5:$A$24,0)),0))</f>
        <v/>
      </c>
    </row>
    <row r="128" customFormat="false" ht="15" hidden="false" customHeight="false" outlineLevel="0" collapsed="false">
      <c r="A128" s="20"/>
      <c r="B128" s="14"/>
      <c r="C128" s="14"/>
      <c r="D128" s="14"/>
      <c r="E128" s="21"/>
      <c r="F128" s="21"/>
      <c r="G128" s="21"/>
      <c r="H128" s="21"/>
      <c r="I128" s="21"/>
      <c r="J128" s="14"/>
      <c r="K128" s="14"/>
      <c r="L128" s="19" t="str">
        <f aca="false">IF($D128="","",IFERROR(INDEX(Recipes!$I$5:$I$104,MATCH($D128,Recipes!$A$5:$A$104,0)),"Recipe not found"))</f>
        <v/>
      </c>
      <c r="M128" s="18" t="str">
        <f aca="false">IF(OR($D128="",N($E128)=0),"",N($F128)/$E128)</f>
        <v/>
      </c>
      <c r="N128" s="18" t="str">
        <f aca="false">IF($D128="","",IFERROR(INDEX(Recipes!$K$5:$K$104,MATCH($D128,Recipes!$A$5:$A$104,0)),""))</f>
        <v/>
      </c>
      <c r="O128" s="19" t="str">
        <f aca="false">IF(OR(M128="",N128=""),"",IF(M128&gt;N128+0.00001,"OVER LIMIT","OK"))</f>
        <v/>
      </c>
      <c r="P128" s="18" t="str">
        <f aca="false">IF(OR($D128="",N($E128)=0),"",(N($H128)+N($I128))/$E128)</f>
        <v/>
      </c>
      <c r="Q128" s="22" t="str">
        <f aca="false">IF($D128="","",N($F128)*IFERROR(INDEX(Grades!$D$5:$D$24,MATCH($L128,Grades!$A$5:$A$24,0)),0))</f>
        <v/>
      </c>
    </row>
    <row r="129" customFormat="false" ht="15" hidden="false" customHeight="false" outlineLevel="0" collapsed="false">
      <c r="A129" s="20"/>
      <c r="B129" s="14"/>
      <c r="C129" s="14"/>
      <c r="D129" s="14"/>
      <c r="E129" s="21"/>
      <c r="F129" s="21"/>
      <c r="G129" s="21"/>
      <c r="H129" s="21"/>
      <c r="I129" s="21"/>
      <c r="J129" s="14"/>
      <c r="K129" s="14"/>
      <c r="L129" s="19" t="str">
        <f aca="false">IF($D129="","",IFERROR(INDEX(Recipes!$I$5:$I$104,MATCH($D129,Recipes!$A$5:$A$104,0)),"Recipe not found"))</f>
        <v/>
      </c>
      <c r="M129" s="18" t="str">
        <f aca="false">IF(OR($D129="",N($E129)=0),"",N($F129)/$E129)</f>
        <v/>
      </c>
      <c r="N129" s="18" t="str">
        <f aca="false">IF($D129="","",IFERROR(INDEX(Recipes!$K$5:$K$104,MATCH($D129,Recipes!$A$5:$A$104,0)),""))</f>
        <v/>
      </c>
      <c r="O129" s="19" t="str">
        <f aca="false">IF(OR(M129="",N129=""),"",IF(M129&gt;N129+0.00001,"OVER LIMIT","OK"))</f>
        <v/>
      </c>
      <c r="P129" s="18" t="str">
        <f aca="false">IF(OR($D129="",N($E129)=0),"",(N($H129)+N($I129))/$E129)</f>
        <v/>
      </c>
      <c r="Q129" s="22" t="str">
        <f aca="false">IF($D129="","",N($F129)*IFERROR(INDEX(Grades!$D$5:$D$24,MATCH($L129,Grades!$A$5:$A$24,0)),0))</f>
        <v/>
      </c>
    </row>
    <row r="130" customFormat="false" ht="15" hidden="false" customHeight="false" outlineLevel="0" collapsed="false">
      <c r="A130" s="20"/>
      <c r="B130" s="14"/>
      <c r="C130" s="14"/>
      <c r="D130" s="14"/>
      <c r="E130" s="21"/>
      <c r="F130" s="21"/>
      <c r="G130" s="21"/>
      <c r="H130" s="21"/>
      <c r="I130" s="21"/>
      <c r="J130" s="14"/>
      <c r="K130" s="14"/>
      <c r="L130" s="19" t="str">
        <f aca="false">IF($D130="","",IFERROR(INDEX(Recipes!$I$5:$I$104,MATCH($D130,Recipes!$A$5:$A$104,0)),"Recipe not found"))</f>
        <v/>
      </c>
      <c r="M130" s="18" t="str">
        <f aca="false">IF(OR($D130="",N($E130)=0),"",N($F130)/$E130)</f>
        <v/>
      </c>
      <c r="N130" s="18" t="str">
        <f aca="false">IF($D130="","",IFERROR(INDEX(Recipes!$K$5:$K$104,MATCH($D130,Recipes!$A$5:$A$104,0)),""))</f>
        <v/>
      </c>
      <c r="O130" s="19" t="str">
        <f aca="false">IF(OR(M130="",N130=""),"",IF(M130&gt;N130+0.00001,"OVER LIMIT","OK"))</f>
        <v/>
      </c>
      <c r="P130" s="18" t="str">
        <f aca="false">IF(OR($D130="",N($E130)=0),"",(N($H130)+N($I130))/$E130)</f>
        <v/>
      </c>
      <c r="Q130" s="22" t="str">
        <f aca="false">IF($D130="","",N($F130)*IFERROR(INDEX(Grades!$D$5:$D$24,MATCH($L130,Grades!$A$5:$A$24,0)),0))</f>
        <v/>
      </c>
    </row>
    <row r="131" customFormat="false" ht="15" hidden="false" customHeight="false" outlineLevel="0" collapsed="false">
      <c r="A131" s="20"/>
      <c r="B131" s="14"/>
      <c r="C131" s="14"/>
      <c r="D131" s="14"/>
      <c r="E131" s="21"/>
      <c r="F131" s="21"/>
      <c r="G131" s="21"/>
      <c r="H131" s="21"/>
      <c r="I131" s="21"/>
      <c r="J131" s="14"/>
      <c r="K131" s="14"/>
      <c r="L131" s="19" t="str">
        <f aca="false">IF($D131="","",IFERROR(INDEX(Recipes!$I$5:$I$104,MATCH($D131,Recipes!$A$5:$A$104,0)),"Recipe not found"))</f>
        <v/>
      </c>
      <c r="M131" s="18" t="str">
        <f aca="false">IF(OR($D131="",N($E131)=0),"",N($F131)/$E131)</f>
        <v/>
      </c>
      <c r="N131" s="18" t="str">
        <f aca="false">IF($D131="","",IFERROR(INDEX(Recipes!$K$5:$K$104,MATCH($D131,Recipes!$A$5:$A$104,0)),""))</f>
        <v/>
      </c>
      <c r="O131" s="19" t="str">
        <f aca="false">IF(OR(M131="",N131=""),"",IF(M131&gt;N131+0.00001,"OVER LIMIT","OK"))</f>
        <v/>
      </c>
      <c r="P131" s="18" t="str">
        <f aca="false">IF(OR($D131="",N($E131)=0),"",(N($H131)+N($I131))/$E131)</f>
        <v/>
      </c>
      <c r="Q131" s="22" t="str">
        <f aca="false">IF($D131="","",N($F131)*IFERROR(INDEX(Grades!$D$5:$D$24,MATCH($L131,Grades!$A$5:$A$24,0)),0))</f>
        <v/>
      </c>
    </row>
    <row r="132" customFormat="false" ht="15" hidden="false" customHeight="false" outlineLevel="0" collapsed="false">
      <c r="A132" s="20"/>
      <c r="B132" s="14"/>
      <c r="C132" s="14"/>
      <c r="D132" s="14"/>
      <c r="E132" s="21"/>
      <c r="F132" s="21"/>
      <c r="G132" s="21"/>
      <c r="H132" s="21"/>
      <c r="I132" s="21"/>
      <c r="J132" s="14"/>
      <c r="K132" s="14"/>
      <c r="L132" s="19" t="str">
        <f aca="false">IF($D132="","",IFERROR(INDEX(Recipes!$I$5:$I$104,MATCH($D132,Recipes!$A$5:$A$104,0)),"Recipe not found"))</f>
        <v/>
      </c>
      <c r="M132" s="18" t="str">
        <f aca="false">IF(OR($D132="",N($E132)=0),"",N($F132)/$E132)</f>
        <v/>
      </c>
      <c r="N132" s="18" t="str">
        <f aca="false">IF($D132="","",IFERROR(INDEX(Recipes!$K$5:$K$104,MATCH($D132,Recipes!$A$5:$A$104,0)),""))</f>
        <v/>
      </c>
      <c r="O132" s="19" t="str">
        <f aca="false">IF(OR(M132="",N132=""),"",IF(M132&gt;N132+0.00001,"OVER LIMIT","OK"))</f>
        <v/>
      </c>
      <c r="P132" s="18" t="str">
        <f aca="false">IF(OR($D132="",N($E132)=0),"",(N($H132)+N($I132))/$E132)</f>
        <v/>
      </c>
      <c r="Q132" s="22" t="str">
        <f aca="false">IF($D132="","",N($F132)*IFERROR(INDEX(Grades!$D$5:$D$24,MATCH($L132,Grades!$A$5:$A$24,0)),0))</f>
        <v/>
      </c>
    </row>
    <row r="133" customFormat="false" ht="15" hidden="false" customHeight="false" outlineLevel="0" collapsed="false">
      <c r="A133" s="20"/>
      <c r="B133" s="14"/>
      <c r="C133" s="14"/>
      <c r="D133" s="14"/>
      <c r="E133" s="21"/>
      <c r="F133" s="21"/>
      <c r="G133" s="21"/>
      <c r="H133" s="21"/>
      <c r="I133" s="21"/>
      <c r="J133" s="14"/>
      <c r="K133" s="14"/>
      <c r="L133" s="19" t="str">
        <f aca="false">IF($D133="","",IFERROR(INDEX(Recipes!$I$5:$I$104,MATCH($D133,Recipes!$A$5:$A$104,0)),"Recipe not found"))</f>
        <v/>
      </c>
      <c r="M133" s="18" t="str">
        <f aca="false">IF(OR($D133="",N($E133)=0),"",N($F133)/$E133)</f>
        <v/>
      </c>
      <c r="N133" s="18" t="str">
        <f aca="false">IF($D133="","",IFERROR(INDEX(Recipes!$K$5:$K$104,MATCH($D133,Recipes!$A$5:$A$104,0)),""))</f>
        <v/>
      </c>
      <c r="O133" s="19" t="str">
        <f aca="false">IF(OR(M133="",N133=""),"",IF(M133&gt;N133+0.00001,"OVER LIMIT","OK"))</f>
        <v/>
      </c>
      <c r="P133" s="18" t="str">
        <f aca="false">IF(OR($D133="",N($E133)=0),"",(N($H133)+N($I133))/$E133)</f>
        <v/>
      </c>
      <c r="Q133" s="22" t="str">
        <f aca="false">IF($D133="","",N($F133)*IFERROR(INDEX(Grades!$D$5:$D$24,MATCH($L133,Grades!$A$5:$A$24,0)),0))</f>
        <v/>
      </c>
    </row>
    <row r="134" customFormat="false" ht="15" hidden="false" customHeight="false" outlineLevel="0" collapsed="false">
      <c r="A134" s="20"/>
      <c r="B134" s="14"/>
      <c r="C134" s="14"/>
      <c r="D134" s="14"/>
      <c r="E134" s="21"/>
      <c r="F134" s="21"/>
      <c r="G134" s="21"/>
      <c r="H134" s="21"/>
      <c r="I134" s="21"/>
      <c r="J134" s="14"/>
      <c r="K134" s="14"/>
      <c r="L134" s="19" t="str">
        <f aca="false">IF($D134="","",IFERROR(INDEX(Recipes!$I$5:$I$104,MATCH($D134,Recipes!$A$5:$A$104,0)),"Recipe not found"))</f>
        <v/>
      </c>
      <c r="M134" s="18" t="str">
        <f aca="false">IF(OR($D134="",N($E134)=0),"",N($F134)/$E134)</f>
        <v/>
      </c>
      <c r="N134" s="18" t="str">
        <f aca="false">IF($D134="","",IFERROR(INDEX(Recipes!$K$5:$K$104,MATCH($D134,Recipes!$A$5:$A$104,0)),""))</f>
        <v/>
      </c>
      <c r="O134" s="19" t="str">
        <f aca="false">IF(OR(M134="",N134=""),"",IF(M134&gt;N134+0.00001,"OVER LIMIT","OK"))</f>
        <v/>
      </c>
      <c r="P134" s="18" t="str">
        <f aca="false">IF(OR($D134="",N($E134)=0),"",(N($H134)+N($I134))/$E134)</f>
        <v/>
      </c>
      <c r="Q134" s="22" t="str">
        <f aca="false">IF($D134="","",N($F134)*IFERROR(INDEX(Grades!$D$5:$D$24,MATCH($L134,Grades!$A$5:$A$24,0)),0))</f>
        <v/>
      </c>
    </row>
    <row r="135" customFormat="false" ht="15" hidden="false" customHeight="false" outlineLevel="0" collapsed="false">
      <c r="A135" s="20"/>
      <c r="B135" s="14"/>
      <c r="C135" s="14"/>
      <c r="D135" s="14"/>
      <c r="E135" s="21"/>
      <c r="F135" s="21"/>
      <c r="G135" s="21"/>
      <c r="H135" s="21"/>
      <c r="I135" s="21"/>
      <c r="J135" s="14"/>
      <c r="K135" s="14"/>
      <c r="L135" s="19" t="str">
        <f aca="false">IF($D135="","",IFERROR(INDEX(Recipes!$I$5:$I$104,MATCH($D135,Recipes!$A$5:$A$104,0)),"Recipe not found"))</f>
        <v/>
      </c>
      <c r="M135" s="18" t="str">
        <f aca="false">IF(OR($D135="",N($E135)=0),"",N($F135)/$E135)</f>
        <v/>
      </c>
      <c r="N135" s="18" t="str">
        <f aca="false">IF($D135="","",IFERROR(INDEX(Recipes!$K$5:$K$104,MATCH($D135,Recipes!$A$5:$A$104,0)),""))</f>
        <v/>
      </c>
      <c r="O135" s="19" t="str">
        <f aca="false">IF(OR(M135="",N135=""),"",IF(M135&gt;N135+0.00001,"OVER LIMIT","OK"))</f>
        <v/>
      </c>
      <c r="P135" s="18" t="str">
        <f aca="false">IF(OR($D135="",N($E135)=0),"",(N($H135)+N($I135))/$E135)</f>
        <v/>
      </c>
      <c r="Q135" s="22" t="str">
        <f aca="false">IF($D135="","",N($F135)*IFERROR(INDEX(Grades!$D$5:$D$24,MATCH($L135,Grades!$A$5:$A$24,0)),0))</f>
        <v/>
      </c>
    </row>
    <row r="136" customFormat="false" ht="15" hidden="false" customHeight="false" outlineLevel="0" collapsed="false">
      <c r="A136" s="20"/>
      <c r="B136" s="14"/>
      <c r="C136" s="14"/>
      <c r="D136" s="14"/>
      <c r="E136" s="21"/>
      <c r="F136" s="21"/>
      <c r="G136" s="21"/>
      <c r="H136" s="21"/>
      <c r="I136" s="21"/>
      <c r="J136" s="14"/>
      <c r="K136" s="14"/>
      <c r="L136" s="19" t="str">
        <f aca="false">IF($D136="","",IFERROR(INDEX(Recipes!$I$5:$I$104,MATCH($D136,Recipes!$A$5:$A$104,0)),"Recipe not found"))</f>
        <v/>
      </c>
      <c r="M136" s="18" t="str">
        <f aca="false">IF(OR($D136="",N($E136)=0),"",N($F136)/$E136)</f>
        <v/>
      </c>
      <c r="N136" s="18" t="str">
        <f aca="false">IF($D136="","",IFERROR(INDEX(Recipes!$K$5:$K$104,MATCH($D136,Recipes!$A$5:$A$104,0)),""))</f>
        <v/>
      </c>
      <c r="O136" s="19" t="str">
        <f aca="false">IF(OR(M136="",N136=""),"",IF(M136&gt;N136+0.00001,"OVER LIMIT","OK"))</f>
        <v/>
      </c>
      <c r="P136" s="18" t="str">
        <f aca="false">IF(OR($D136="",N($E136)=0),"",(N($H136)+N($I136))/$E136)</f>
        <v/>
      </c>
      <c r="Q136" s="22" t="str">
        <f aca="false">IF($D136="","",N($F136)*IFERROR(INDEX(Grades!$D$5:$D$24,MATCH($L136,Grades!$A$5:$A$24,0)),0))</f>
        <v/>
      </c>
    </row>
    <row r="137" customFormat="false" ht="15" hidden="false" customHeight="false" outlineLevel="0" collapsed="false">
      <c r="A137" s="20"/>
      <c r="B137" s="14"/>
      <c r="C137" s="14"/>
      <c r="D137" s="14"/>
      <c r="E137" s="21"/>
      <c r="F137" s="21"/>
      <c r="G137" s="21"/>
      <c r="H137" s="21"/>
      <c r="I137" s="21"/>
      <c r="J137" s="14"/>
      <c r="K137" s="14"/>
      <c r="L137" s="19" t="str">
        <f aca="false">IF($D137="","",IFERROR(INDEX(Recipes!$I$5:$I$104,MATCH($D137,Recipes!$A$5:$A$104,0)),"Recipe not found"))</f>
        <v/>
      </c>
      <c r="M137" s="18" t="str">
        <f aca="false">IF(OR($D137="",N($E137)=0),"",N($F137)/$E137)</f>
        <v/>
      </c>
      <c r="N137" s="18" t="str">
        <f aca="false">IF($D137="","",IFERROR(INDEX(Recipes!$K$5:$K$104,MATCH($D137,Recipes!$A$5:$A$104,0)),""))</f>
        <v/>
      </c>
      <c r="O137" s="19" t="str">
        <f aca="false">IF(OR(M137="",N137=""),"",IF(M137&gt;N137+0.00001,"OVER LIMIT","OK"))</f>
        <v/>
      </c>
      <c r="P137" s="18" t="str">
        <f aca="false">IF(OR($D137="",N($E137)=0),"",(N($H137)+N($I137))/$E137)</f>
        <v/>
      </c>
      <c r="Q137" s="22" t="str">
        <f aca="false">IF($D137="","",N($F137)*IFERROR(INDEX(Grades!$D$5:$D$24,MATCH($L137,Grades!$A$5:$A$24,0)),0))</f>
        <v/>
      </c>
    </row>
    <row r="138" customFormat="false" ht="15" hidden="false" customHeight="false" outlineLevel="0" collapsed="false">
      <c r="A138" s="20"/>
      <c r="B138" s="14"/>
      <c r="C138" s="14"/>
      <c r="D138" s="14"/>
      <c r="E138" s="21"/>
      <c r="F138" s="21"/>
      <c r="G138" s="21"/>
      <c r="H138" s="21"/>
      <c r="I138" s="21"/>
      <c r="J138" s="14"/>
      <c r="K138" s="14"/>
      <c r="L138" s="19" t="str">
        <f aca="false">IF($D138="","",IFERROR(INDEX(Recipes!$I$5:$I$104,MATCH($D138,Recipes!$A$5:$A$104,0)),"Recipe not found"))</f>
        <v/>
      </c>
      <c r="M138" s="18" t="str">
        <f aca="false">IF(OR($D138="",N($E138)=0),"",N($F138)/$E138)</f>
        <v/>
      </c>
      <c r="N138" s="18" t="str">
        <f aca="false">IF($D138="","",IFERROR(INDEX(Recipes!$K$5:$K$104,MATCH($D138,Recipes!$A$5:$A$104,0)),""))</f>
        <v/>
      </c>
      <c r="O138" s="19" t="str">
        <f aca="false">IF(OR(M138="",N138=""),"",IF(M138&gt;N138+0.00001,"OVER LIMIT","OK"))</f>
        <v/>
      </c>
      <c r="P138" s="18" t="str">
        <f aca="false">IF(OR($D138="",N($E138)=0),"",(N($H138)+N($I138))/$E138)</f>
        <v/>
      </c>
      <c r="Q138" s="22" t="str">
        <f aca="false">IF($D138="","",N($F138)*IFERROR(INDEX(Grades!$D$5:$D$24,MATCH($L138,Grades!$A$5:$A$24,0)),0))</f>
        <v/>
      </c>
    </row>
    <row r="139" customFormat="false" ht="15" hidden="false" customHeight="false" outlineLevel="0" collapsed="false">
      <c r="A139" s="20"/>
      <c r="B139" s="14"/>
      <c r="C139" s="14"/>
      <c r="D139" s="14"/>
      <c r="E139" s="21"/>
      <c r="F139" s="21"/>
      <c r="G139" s="21"/>
      <c r="H139" s="21"/>
      <c r="I139" s="21"/>
      <c r="J139" s="14"/>
      <c r="K139" s="14"/>
      <c r="L139" s="19" t="str">
        <f aca="false">IF($D139="","",IFERROR(INDEX(Recipes!$I$5:$I$104,MATCH($D139,Recipes!$A$5:$A$104,0)),"Recipe not found"))</f>
        <v/>
      </c>
      <c r="M139" s="18" t="str">
        <f aca="false">IF(OR($D139="",N($E139)=0),"",N($F139)/$E139)</f>
        <v/>
      </c>
      <c r="N139" s="18" t="str">
        <f aca="false">IF($D139="","",IFERROR(INDEX(Recipes!$K$5:$K$104,MATCH($D139,Recipes!$A$5:$A$104,0)),""))</f>
        <v/>
      </c>
      <c r="O139" s="19" t="str">
        <f aca="false">IF(OR(M139="",N139=""),"",IF(M139&gt;N139+0.00001,"OVER LIMIT","OK"))</f>
        <v/>
      </c>
      <c r="P139" s="18" t="str">
        <f aca="false">IF(OR($D139="",N($E139)=0),"",(N($H139)+N($I139))/$E139)</f>
        <v/>
      </c>
      <c r="Q139" s="22" t="str">
        <f aca="false">IF($D139="","",N($F139)*IFERROR(INDEX(Grades!$D$5:$D$24,MATCH($L139,Grades!$A$5:$A$24,0)),0))</f>
        <v/>
      </c>
    </row>
    <row r="140" customFormat="false" ht="15" hidden="false" customHeight="false" outlineLevel="0" collapsed="false">
      <c r="A140" s="20"/>
      <c r="B140" s="14"/>
      <c r="C140" s="14"/>
      <c r="D140" s="14"/>
      <c r="E140" s="21"/>
      <c r="F140" s="21"/>
      <c r="G140" s="21"/>
      <c r="H140" s="21"/>
      <c r="I140" s="21"/>
      <c r="J140" s="14"/>
      <c r="K140" s="14"/>
      <c r="L140" s="19" t="str">
        <f aca="false">IF($D140="","",IFERROR(INDEX(Recipes!$I$5:$I$104,MATCH($D140,Recipes!$A$5:$A$104,0)),"Recipe not found"))</f>
        <v/>
      </c>
      <c r="M140" s="18" t="str">
        <f aca="false">IF(OR($D140="",N($E140)=0),"",N($F140)/$E140)</f>
        <v/>
      </c>
      <c r="N140" s="18" t="str">
        <f aca="false">IF($D140="","",IFERROR(INDEX(Recipes!$K$5:$K$104,MATCH($D140,Recipes!$A$5:$A$104,0)),""))</f>
        <v/>
      </c>
      <c r="O140" s="19" t="str">
        <f aca="false">IF(OR(M140="",N140=""),"",IF(M140&gt;N140+0.00001,"OVER LIMIT","OK"))</f>
        <v/>
      </c>
      <c r="P140" s="18" t="str">
        <f aca="false">IF(OR($D140="",N($E140)=0),"",(N($H140)+N($I140))/$E140)</f>
        <v/>
      </c>
      <c r="Q140" s="22" t="str">
        <f aca="false">IF($D140="","",N($F140)*IFERROR(INDEX(Grades!$D$5:$D$24,MATCH($L140,Grades!$A$5:$A$24,0)),0))</f>
        <v/>
      </c>
    </row>
    <row r="141" customFormat="false" ht="15" hidden="false" customHeight="false" outlineLevel="0" collapsed="false">
      <c r="A141" s="20"/>
      <c r="B141" s="14"/>
      <c r="C141" s="14"/>
      <c r="D141" s="14"/>
      <c r="E141" s="21"/>
      <c r="F141" s="21"/>
      <c r="G141" s="21"/>
      <c r="H141" s="21"/>
      <c r="I141" s="21"/>
      <c r="J141" s="14"/>
      <c r="K141" s="14"/>
      <c r="L141" s="19" t="str">
        <f aca="false">IF($D141="","",IFERROR(INDEX(Recipes!$I$5:$I$104,MATCH($D141,Recipes!$A$5:$A$104,0)),"Recipe not found"))</f>
        <v/>
      </c>
      <c r="M141" s="18" t="str">
        <f aca="false">IF(OR($D141="",N($E141)=0),"",N($F141)/$E141)</f>
        <v/>
      </c>
      <c r="N141" s="18" t="str">
        <f aca="false">IF($D141="","",IFERROR(INDEX(Recipes!$K$5:$K$104,MATCH($D141,Recipes!$A$5:$A$104,0)),""))</f>
        <v/>
      </c>
      <c r="O141" s="19" t="str">
        <f aca="false">IF(OR(M141="",N141=""),"",IF(M141&gt;N141+0.00001,"OVER LIMIT","OK"))</f>
        <v/>
      </c>
      <c r="P141" s="18" t="str">
        <f aca="false">IF(OR($D141="",N($E141)=0),"",(N($H141)+N($I141))/$E141)</f>
        <v/>
      </c>
      <c r="Q141" s="22" t="str">
        <f aca="false">IF($D141="","",N($F141)*IFERROR(INDEX(Grades!$D$5:$D$24,MATCH($L141,Grades!$A$5:$A$24,0)),0))</f>
        <v/>
      </c>
    </row>
    <row r="142" customFormat="false" ht="15" hidden="false" customHeight="false" outlineLevel="0" collapsed="false">
      <c r="A142" s="20"/>
      <c r="B142" s="14"/>
      <c r="C142" s="14"/>
      <c r="D142" s="14"/>
      <c r="E142" s="21"/>
      <c r="F142" s="21"/>
      <c r="G142" s="21"/>
      <c r="H142" s="21"/>
      <c r="I142" s="21"/>
      <c r="J142" s="14"/>
      <c r="K142" s="14"/>
      <c r="L142" s="19" t="str">
        <f aca="false">IF($D142="","",IFERROR(INDEX(Recipes!$I$5:$I$104,MATCH($D142,Recipes!$A$5:$A$104,0)),"Recipe not found"))</f>
        <v/>
      </c>
      <c r="M142" s="18" t="str">
        <f aca="false">IF(OR($D142="",N($E142)=0),"",N($F142)/$E142)</f>
        <v/>
      </c>
      <c r="N142" s="18" t="str">
        <f aca="false">IF($D142="","",IFERROR(INDEX(Recipes!$K$5:$K$104,MATCH($D142,Recipes!$A$5:$A$104,0)),""))</f>
        <v/>
      </c>
      <c r="O142" s="19" t="str">
        <f aca="false">IF(OR(M142="",N142=""),"",IF(M142&gt;N142+0.00001,"OVER LIMIT","OK"))</f>
        <v/>
      </c>
      <c r="P142" s="18" t="str">
        <f aca="false">IF(OR($D142="",N($E142)=0),"",(N($H142)+N($I142))/$E142)</f>
        <v/>
      </c>
      <c r="Q142" s="22" t="str">
        <f aca="false">IF($D142="","",N($F142)*IFERROR(INDEX(Grades!$D$5:$D$24,MATCH($L142,Grades!$A$5:$A$24,0)),0))</f>
        <v/>
      </c>
    </row>
    <row r="143" customFormat="false" ht="15" hidden="false" customHeight="false" outlineLevel="0" collapsed="false">
      <c r="A143" s="20"/>
      <c r="B143" s="14"/>
      <c r="C143" s="14"/>
      <c r="D143" s="14"/>
      <c r="E143" s="21"/>
      <c r="F143" s="21"/>
      <c r="G143" s="21"/>
      <c r="H143" s="21"/>
      <c r="I143" s="21"/>
      <c r="J143" s="14"/>
      <c r="K143" s="14"/>
      <c r="L143" s="19" t="str">
        <f aca="false">IF($D143="","",IFERROR(INDEX(Recipes!$I$5:$I$104,MATCH($D143,Recipes!$A$5:$A$104,0)),"Recipe not found"))</f>
        <v/>
      </c>
      <c r="M143" s="18" t="str">
        <f aca="false">IF(OR($D143="",N($E143)=0),"",N($F143)/$E143)</f>
        <v/>
      </c>
      <c r="N143" s="18" t="str">
        <f aca="false">IF($D143="","",IFERROR(INDEX(Recipes!$K$5:$K$104,MATCH($D143,Recipes!$A$5:$A$104,0)),""))</f>
        <v/>
      </c>
      <c r="O143" s="19" t="str">
        <f aca="false">IF(OR(M143="",N143=""),"",IF(M143&gt;N143+0.00001,"OVER LIMIT","OK"))</f>
        <v/>
      </c>
      <c r="P143" s="18" t="str">
        <f aca="false">IF(OR($D143="",N($E143)=0),"",(N($H143)+N($I143))/$E143)</f>
        <v/>
      </c>
      <c r="Q143" s="22" t="str">
        <f aca="false">IF($D143="","",N($F143)*IFERROR(INDEX(Grades!$D$5:$D$24,MATCH($L143,Grades!$A$5:$A$24,0)),0))</f>
        <v/>
      </c>
    </row>
    <row r="144" customFormat="false" ht="15" hidden="false" customHeight="false" outlineLevel="0" collapsed="false">
      <c r="A144" s="20"/>
      <c r="B144" s="14"/>
      <c r="C144" s="14"/>
      <c r="D144" s="14"/>
      <c r="E144" s="21"/>
      <c r="F144" s="21"/>
      <c r="G144" s="21"/>
      <c r="H144" s="21"/>
      <c r="I144" s="21"/>
      <c r="J144" s="14"/>
      <c r="K144" s="14"/>
      <c r="L144" s="19" t="str">
        <f aca="false">IF($D144="","",IFERROR(INDEX(Recipes!$I$5:$I$104,MATCH($D144,Recipes!$A$5:$A$104,0)),"Recipe not found"))</f>
        <v/>
      </c>
      <c r="M144" s="18" t="str">
        <f aca="false">IF(OR($D144="",N($E144)=0),"",N($F144)/$E144)</f>
        <v/>
      </c>
      <c r="N144" s="18" t="str">
        <f aca="false">IF($D144="","",IFERROR(INDEX(Recipes!$K$5:$K$104,MATCH($D144,Recipes!$A$5:$A$104,0)),""))</f>
        <v/>
      </c>
      <c r="O144" s="19" t="str">
        <f aca="false">IF(OR(M144="",N144=""),"",IF(M144&gt;N144+0.00001,"OVER LIMIT","OK"))</f>
        <v/>
      </c>
      <c r="P144" s="18" t="str">
        <f aca="false">IF(OR($D144="",N($E144)=0),"",(N($H144)+N($I144))/$E144)</f>
        <v/>
      </c>
      <c r="Q144" s="22" t="str">
        <f aca="false">IF($D144="","",N($F144)*IFERROR(INDEX(Grades!$D$5:$D$24,MATCH($L144,Grades!$A$5:$A$24,0)),0))</f>
        <v/>
      </c>
    </row>
    <row r="145" customFormat="false" ht="15" hidden="false" customHeight="false" outlineLevel="0" collapsed="false">
      <c r="A145" s="20"/>
      <c r="B145" s="14"/>
      <c r="C145" s="14"/>
      <c r="D145" s="14"/>
      <c r="E145" s="21"/>
      <c r="F145" s="21"/>
      <c r="G145" s="21"/>
      <c r="H145" s="21"/>
      <c r="I145" s="21"/>
      <c r="J145" s="14"/>
      <c r="K145" s="14"/>
      <c r="L145" s="19" t="str">
        <f aca="false">IF($D145="","",IFERROR(INDEX(Recipes!$I$5:$I$104,MATCH($D145,Recipes!$A$5:$A$104,0)),"Recipe not found"))</f>
        <v/>
      </c>
      <c r="M145" s="18" t="str">
        <f aca="false">IF(OR($D145="",N($E145)=0),"",N($F145)/$E145)</f>
        <v/>
      </c>
      <c r="N145" s="18" t="str">
        <f aca="false">IF($D145="","",IFERROR(INDEX(Recipes!$K$5:$K$104,MATCH($D145,Recipes!$A$5:$A$104,0)),""))</f>
        <v/>
      </c>
      <c r="O145" s="19" t="str">
        <f aca="false">IF(OR(M145="",N145=""),"",IF(M145&gt;N145+0.00001,"OVER LIMIT","OK"))</f>
        <v/>
      </c>
      <c r="P145" s="18" t="str">
        <f aca="false">IF(OR($D145="",N($E145)=0),"",(N($H145)+N($I145))/$E145)</f>
        <v/>
      </c>
      <c r="Q145" s="22" t="str">
        <f aca="false">IF($D145="","",N($F145)*IFERROR(INDEX(Grades!$D$5:$D$24,MATCH($L145,Grades!$A$5:$A$24,0)),0))</f>
        <v/>
      </c>
    </row>
    <row r="146" customFormat="false" ht="15" hidden="false" customHeight="false" outlineLevel="0" collapsed="false">
      <c r="A146" s="20"/>
      <c r="B146" s="14"/>
      <c r="C146" s="14"/>
      <c r="D146" s="14"/>
      <c r="E146" s="21"/>
      <c r="F146" s="21"/>
      <c r="G146" s="21"/>
      <c r="H146" s="21"/>
      <c r="I146" s="21"/>
      <c r="J146" s="14"/>
      <c r="K146" s="14"/>
      <c r="L146" s="19" t="str">
        <f aca="false">IF($D146="","",IFERROR(INDEX(Recipes!$I$5:$I$104,MATCH($D146,Recipes!$A$5:$A$104,0)),"Recipe not found"))</f>
        <v/>
      </c>
      <c r="M146" s="18" t="str">
        <f aca="false">IF(OR($D146="",N($E146)=0),"",N($F146)/$E146)</f>
        <v/>
      </c>
      <c r="N146" s="18" t="str">
        <f aca="false">IF($D146="","",IFERROR(INDEX(Recipes!$K$5:$K$104,MATCH($D146,Recipes!$A$5:$A$104,0)),""))</f>
        <v/>
      </c>
      <c r="O146" s="19" t="str">
        <f aca="false">IF(OR(M146="",N146=""),"",IF(M146&gt;N146+0.00001,"OVER LIMIT","OK"))</f>
        <v/>
      </c>
      <c r="P146" s="18" t="str">
        <f aca="false">IF(OR($D146="",N($E146)=0),"",(N($H146)+N($I146))/$E146)</f>
        <v/>
      </c>
      <c r="Q146" s="22" t="str">
        <f aca="false">IF($D146="","",N($F146)*IFERROR(INDEX(Grades!$D$5:$D$24,MATCH($L146,Grades!$A$5:$A$24,0)),0))</f>
        <v/>
      </c>
    </row>
    <row r="147" customFormat="false" ht="15" hidden="false" customHeight="false" outlineLevel="0" collapsed="false">
      <c r="A147" s="20"/>
      <c r="B147" s="14"/>
      <c r="C147" s="14"/>
      <c r="D147" s="14"/>
      <c r="E147" s="21"/>
      <c r="F147" s="21"/>
      <c r="G147" s="21"/>
      <c r="H147" s="21"/>
      <c r="I147" s="21"/>
      <c r="J147" s="14"/>
      <c r="K147" s="14"/>
      <c r="L147" s="19" t="str">
        <f aca="false">IF($D147="","",IFERROR(INDEX(Recipes!$I$5:$I$104,MATCH($D147,Recipes!$A$5:$A$104,0)),"Recipe not found"))</f>
        <v/>
      </c>
      <c r="M147" s="18" t="str">
        <f aca="false">IF(OR($D147="",N($E147)=0),"",N($F147)/$E147)</f>
        <v/>
      </c>
      <c r="N147" s="18" t="str">
        <f aca="false">IF($D147="","",IFERROR(INDEX(Recipes!$K$5:$K$104,MATCH($D147,Recipes!$A$5:$A$104,0)),""))</f>
        <v/>
      </c>
      <c r="O147" s="19" t="str">
        <f aca="false">IF(OR(M147="",N147=""),"",IF(M147&gt;N147+0.00001,"OVER LIMIT","OK"))</f>
        <v/>
      </c>
      <c r="P147" s="18" t="str">
        <f aca="false">IF(OR($D147="",N($E147)=0),"",(N($H147)+N($I147))/$E147)</f>
        <v/>
      </c>
      <c r="Q147" s="22" t="str">
        <f aca="false">IF($D147="","",N($F147)*IFERROR(INDEX(Grades!$D$5:$D$24,MATCH($L147,Grades!$A$5:$A$24,0)),0))</f>
        <v/>
      </c>
    </row>
    <row r="148" customFormat="false" ht="15" hidden="false" customHeight="false" outlineLevel="0" collapsed="false">
      <c r="A148" s="20"/>
      <c r="B148" s="14"/>
      <c r="C148" s="14"/>
      <c r="D148" s="14"/>
      <c r="E148" s="21"/>
      <c r="F148" s="21"/>
      <c r="G148" s="21"/>
      <c r="H148" s="21"/>
      <c r="I148" s="21"/>
      <c r="J148" s="14"/>
      <c r="K148" s="14"/>
      <c r="L148" s="19" t="str">
        <f aca="false">IF($D148="","",IFERROR(INDEX(Recipes!$I$5:$I$104,MATCH($D148,Recipes!$A$5:$A$104,0)),"Recipe not found"))</f>
        <v/>
      </c>
      <c r="M148" s="18" t="str">
        <f aca="false">IF(OR($D148="",N($E148)=0),"",N($F148)/$E148)</f>
        <v/>
      </c>
      <c r="N148" s="18" t="str">
        <f aca="false">IF($D148="","",IFERROR(INDEX(Recipes!$K$5:$K$104,MATCH($D148,Recipes!$A$5:$A$104,0)),""))</f>
        <v/>
      </c>
      <c r="O148" s="19" t="str">
        <f aca="false">IF(OR(M148="",N148=""),"",IF(M148&gt;N148+0.00001,"OVER LIMIT","OK"))</f>
        <v/>
      </c>
      <c r="P148" s="18" t="str">
        <f aca="false">IF(OR($D148="",N($E148)=0),"",(N($H148)+N($I148))/$E148)</f>
        <v/>
      </c>
      <c r="Q148" s="22" t="str">
        <f aca="false">IF($D148="","",N($F148)*IFERROR(INDEX(Grades!$D$5:$D$24,MATCH($L148,Grades!$A$5:$A$24,0)),0))</f>
        <v/>
      </c>
    </row>
    <row r="149" customFormat="false" ht="15" hidden="false" customHeight="false" outlineLevel="0" collapsed="false">
      <c r="A149" s="20"/>
      <c r="B149" s="14"/>
      <c r="C149" s="14"/>
      <c r="D149" s="14"/>
      <c r="E149" s="21"/>
      <c r="F149" s="21"/>
      <c r="G149" s="21"/>
      <c r="H149" s="21"/>
      <c r="I149" s="21"/>
      <c r="J149" s="14"/>
      <c r="K149" s="14"/>
      <c r="L149" s="19" t="str">
        <f aca="false">IF($D149="","",IFERROR(INDEX(Recipes!$I$5:$I$104,MATCH($D149,Recipes!$A$5:$A$104,0)),"Recipe not found"))</f>
        <v/>
      </c>
      <c r="M149" s="18" t="str">
        <f aca="false">IF(OR($D149="",N($E149)=0),"",N($F149)/$E149)</f>
        <v/>
      </c>
      <c r="N149" s="18" t="str">
        <f aca="false">IF($D149="","",IFERROR(INDEX(Recipes!$K$5:$K$104,MATCH($D149,Recipes!$A$5:$A$104,0)),""))</f>
        <v/>
      </c>
      <c r="O149" s="19" t="str">
        <f aca="false">IF(OR(M149="",N149=""),"",IF(M149&gt;N149+0.00001,"OVER LIMIT","OK"))</f>
        <v/>
      </c>
      <c r="P149" s="18" t="str">
        <f aca="false">IF(OR($D149="",N($E149)=0),"",(N($H149)+N($I149))/$E149)</f>
        <v/>
      </c>
      <c r="Q149" s="22" t="str">
        <f aca="false">IF($D149="","",N($F149)*IFERROR(INDEX(Grades!$D$5:$D$24,MATCH($L149,Grades!$A$5:$A$24,0)),0))</f>
        <v/>
      </c>
    </row>
    <row r="150" customFormat="false" ht="15" hidden="false" customHeight="false" outlineLevel="0" collapsed="false">
      <c r="A150" s="20"/>
      <c r="B150" s="14"/>
      <c r="C150" s="14"/>
      <c r="D150" s="14"/>
      <c r="E150" s="21"/>
      <c r="F150" s="21"/>
      <c r="G150" s="21"/>
      <c r="H150" s="21"/>
      <c r="I150" s="21"/>
      <c r="J150" s="14"/>
      <c r="K150" s="14"/>
      <c r="L150" s="19" t="str">
        <f aca="false">IF($D150="","",IFERROR(INDEX(Recipes!$I$5:$I$104,MATCH($D150,Recipes!$A$5:$A$104,0)),"Recipe not found"))</f>
        <v/>
      </c>
      <c r="M150" s="18" t="str">
        <f aca="false">IF(OR($D150="",N($E150)=0),"",N($F150)/$E150)</f>
        <v/>
      </c>
      <c r="N150" s="18" t="str">
        <f aca="false">IF($D150="","",IFERROR(INDEX(Recipes!$K$5:$K$104,MATCH($D150,Recipes!$A$5:$A$104,0)),""))</f>
        <v/>
      </c>
      <c r="O150" s="19" t="str">
        <f aca="false">IF(OR(M150="",N150=""),"",IF(M150&gt;N150+0.00001,"OVER LIMIT","OK"))</f>
        <v/>
      </c>
      <c r="P150" s="18" t="str">
        <f aca="false">IF(OR($D150="",N($E150)=0),"",(N($H150)+N($I150))/$E150)</f>
        <v/>
      </c>
      <c r="Q150" s="22" t="str">
        <f aca="false">IF($D150="","",N($F150)*IFERROR(INDEX(Grades!$D$5:$D$24,MATCH($L150,Grades!$A$5:$A$24,0)),0))</f>
        <v/>
      </c>
    </row>
    <row r="151" customFormat="false" ht="15" hidden="false" customHeight="false" outlineLevel="0" collapsed="false">
      <c r="A151" s="20"/>
      <c r="B151" s="14"/>
      <c r="C151" s="14"/>
      <c r="D151" s="14"/>
      <c r="E151" s="21"/>
      <c r="F151" s="21"/>
      <c r="G151" s="21"/>
      <c r="H151" s="21"/>
      <c r="I151" s="21"/>
      <c r="J151" s="14"/>
      <c r="K151" s="14"/>
      <c r="L151" s="19" t="str">
        <f aca="false">IF($D151="","",IFERROR(INDEX(Recipes!$I$5:$I$104,MATCH($D151,Recipes!$A$5:$A$104,0)),"Recipe not found"))</f>
        <v/>
      </c>
      <c r="M151" s="18" t="str">
        <f aca="false">IF(OR($D151="",N($E151)=0),"",N($F151)/$E151)</f>
        <v/>
      </c>
      <c r="N151" s="18" t="str">
        <f aca="false">IF($D151="","",IFERROR(INDEX(Recipes!$K$5:$K$104,MATCH($D151,Recipes!$A$5:$A$104,0)),""))</f>
        <v/>
      </c>
      <c r="O151" s="19" t="str">
        <f aca="false">IF(OR(M151="",N151=""),"",IF(M151&gt;N151+0.00001,"OVER LIMIT","OK"))</f>
        <v/>
      </c>
      <c r="P151" s="18" t="str">
        <f aca="false">IF(OR($D151="",N($E151)=0),"",(N($H151)+N($I151))/$E151)</f>
        <v/>
      </c>
      <c r="Q151" s="22" t="str">
        <f aca="false">IF($D151="","",N($F151)*IFERROR(INDEX(Grades!$D$5:$D$24,MATCH($L151,Grades!$A$5:$A$24,0)),0))</f>
        <v/>
      </c>
    </row>
    <row r="152" customFormat="false" ht="15" hidden="false" customHeight="false" outlineLevel="0" collapsed="false">
      <c r="A152" s="20"/>
      <c r="B152" s="14"/>
      <c r="C152" s="14"/>
      <c r="D152" s="14"/>
      <c r="E152" s="21"/>
      <c r="F152" s="21"/>
      <c r="G152" s="21"/>
      <c r="H152" s="21"/>
      <c r="I152" s="21"/>
      <c r="J152" s="14"/>
      <c r="K152" s="14"/>
      <c r="L152" s="19" t="str">
        <f aca="false">IF($D152="","",IFERROR(INDEX(Recipes!$I$5:$I$104,MATCH($D152,Recipes!$A$5:$A$104,0)),"Recipe not found"))</f>
        <v/>
      </c>
      <c r="M152" s="18" t="str">
        <f aca="false">IF(OR($D152="",N($E152)=0),"",N($F152)/$E152)</f>
        <v/>
      </c>
      <c r="N152" s="18" t="str">
        <f aca="false">IF($D152="","",IFERROR(INDEX(Recipes!$K$5:$K$104,MATCH($D152,Recipes!$A$5:$A$104,0)),""))</f>
        <v/>
      </c>
      <c r="O152" s="19" t="str">
        <f aca="false">IF(OR(M152="",N152=""),"",IF(M152&gt;N152+0.00001,"OVER LIMIT","OK"))</f>
        <v/>
      </c>
      <c r="P152" s="18" t="str">
        <f aca="false">IF(OR($D152="",N($E152)=0),"",(N($H152)+N($I152))/$E152)</f>
        <v/>
      </c>
      <c r="Q152" s="22" t="str">
        <f aca="false">IF($D152="","",N($F152)*IFERROR(INDEX(Grades!$D$5:$D$24,MATCH($L152,Grades!$A$5:$A$24,0)),0))</f>
        <v/>
      </c>
    </row>
    <row r="153" customFormat="false" ht="15" hidden="false" customHeight="false" outlineLevel="0" collapsed="false">
      <c r="A153" s="20"/>
      <c r="B153" s="14"/>
      <c r="C153" s="14"/>
      <c r="D153" s="14"/>
      <c r="E153" s="21"/>
      <c r="F153" s="21"/>
      <c r="G153" s="21"/>
      <c r="H153" s="21"/>
      <c r="I153" s="21"/>
      <c r="J153" s="14"/>
      <c r="K153" s="14"/>
      <c r="L153" s="19" t="str">
        <f aca="false">IF($D153="","",IFERROR(INDEX(Recipes!$I$5:$I$104,MATCH($D153,Recipes!$A$5:$A$104,0)),"Recipe not found"))</f>
        <v/>
      </c>
      <c r="M153" s="18" t="str">
        <f aca="false">IF(OR($D153="",N($E153)=0),"",N($F153)/$E153)</f>
        <v/>
      </c>
      <c r="N153" s="18" t="str">
        <f aca="false">IF($D153="","",IFERROR(INDEX(Recipes!$K$5:$K$104,MATCH($D153,Recipes!$A$5:$A$104,0)),""))</f>
        <v/>
      </c>
      <c r="O153" s="19" t="str">
        <f aca="false">IF(OR(M153="",N153=""),"",IF(M153&gt;N153+0.00001,"OVER LIMIT","OK"))</f>
        <v/>
      </c>
      <c r="P153" s="18" t="str">
        <f aca="false">IF(OR($D153="",N($E153)=0),"",(N($H153)+N($I153))/$E153)</f>
        <v/>
      </c>
      <c r="Q153" s="22" t="str">
        <f aca="false">IF($D153="","",N($F153)*IFERROR(INDEX(Grades!$D$5:$D$24,MATCH($L153,Grades!$A$5:$A$24,0)),0))</f>
        <v/>
      </c>
    </row>
    <row r="154" customFormat="false" ht="15" hidden="false" customHeight="false" outlineLevel="0" collapsed="false">
      <c r="A154" s="20"/>
      <c r="B154" s="14"/>
      <c r="C154" s="14"/>
      <c r="D154" s="14"/>
      <c r="E154" s="21"/>
      <c r="F154" s="21"/>
      <c r="G154" s="21"/>
      <c r="H154" s="21"/>
      <c r="I154" s="21"/>
      <c r="J154" s="14"/>
      <c r="K154" s="14"/>
      <c r="L154" s="19" t="str">
        <f aca="false">IF($D154="","",IFERROR(INDEX(Recipes!$I$5:$I$104,MATCH($D154,Recipes!$A$5:$A$104,0)),"Recipe not found"))</f>
        <v/>
      </c>
      <c r="M154" s="18" t="str">
        <f aca="false">IF(OR($D154="",N($E154)=0),"",N($F154)/$E154)</f>
        <v/>
      </c>
      <c r="N154" s="18" t="str">
        <f aca="false">IF($D154="","",IFERROR(INDEX(Recipes!$K$5:$K$104,MATCH($D154,Recipes!$A$5:$A$104,0)),""))</f>
        <v/>
      </c>
      <c r="O154" s="19" t="str">
        <f aca="false">IF(OR(M154="",N154=""),"",IF(M154&gt;N154+0.00001,"OVER LIMIT","OK"))</f>
        <v/>
      </c>
      <c r="P154" s="18" t="str">
        <f aca="false">IF(OR($D154="",N($E154)=0),"",(N($H154)+N($I154))/$E154)</f>
        <v/>
      </c>
      <c r="Q154" s="22" t="str">
        <f aca="false">IF($D154="","",N($F154)*IFERROR(INDEX(Grades!$D$5:$D$24,MATCH($L154,Grades!$A$5:$A$24,0)),0))</f>
        <v/>
      </c>
    </row>
    <row r="155" customFormat="false" ht="15" hidden="false" customHeight="false" outlineLevel="0" collapsed="false">
      <c r="A155" s="20"/>
      <c r="B155" s="14"/>
      <c r="C155" s="14"/>
      <c r="D155" s="14"/>
      <c r="E155" s="21"/>
      <c r="F155" s="21"/>
      <c r="G155" s="21"/>
      <c r="H155" s="21"/>
      <c r="I155" s="21"/>
      <c r="J155" s="14"/>
      <c r="K155" s="14"/>
      <c r="L155" s="19" t="str">
        <f aca="false">IF($D155="","",IFERROR(INDEX(Recipes!$I$5:$I$104,MATCH($D155,Recipes!$A$5:$A$104,0)),"Recipe not found"))</f>
        <v/>
      </c>
      <c r="M155" s="18" t="str">
        <f aca="false">IF(OR($D155="",N($E155)=0),"",N($F155)/$E155)</f>
        <v/>
      </c>
      <c r="N155" s="18" t="str">
        <f aca="false">IF($D155="","",IFERROR(INDEX(Recipes!$K$5:$K$104,MATCH($D155,Recipes!$A$5:$A$104,0)),""))</f>
        <v/>
      </c>
      <c r="O155" s="19" t="str">
        <f aca="false">IF(OR(M155="",N155=""),"",IF(M155&gt;N155+0.00001,"OVER LIMIT","OK"))</f>
        <v/>
      </c>
      <c r="P155" s="18" t="str">
        <f aca="false">IF(OR($D155="",N($E155)=0),"",(N($H155)+N($I155))/$E155)</f>
        <v/>
      </c>
      <c r="Q155" s="22" t="str">
        <f aca="false">IF($D155="","",N($F155)*IFERROR(INDEX(Grades!$D$5:$D$24,MATCH($L155,Grades!$A$5:$A$24,0)),0))</f>
        <v/>
      </c>
    </row>
    <row r="156" customFormat="false" ht="15" hidden="false" customHeight="false" outlineLevel="0" collapsed="false">
      <c r="A156" s="20"/>
      <c r="B156" s="14"/>
      <c r="C156" s="14"/>
      <c r="D156" s="14"/>
      <c r="E156" s="21"/>
      <c r="F156" s="21"/>
      <c r="G156" s="21"/>
      <c r="H156" s="21"/>
      <c r="I156" s="21"/>
      <c r="J156" s="14"/>
      <c r="K156" s="14"/>
      <c r="L156" s="19" t="str">
        <f aca="false">IF($D156="","",IFERROR(INDEX(Recipes!$I$5:$I$104,MATCH($D156,Recipes!$A$5:$A$104,0)),"Recipe not found"))</f>
        <v/>
      </c>
      <c r="M156" s="18" t="str">
        <f aca="false">IF(OR($D156="",N($E156)=0),"",N($F156)/$E156)</f>
        <v/>
      </c>
      <c r="N156" s="18" t="str">
        <f aca="false">IF($D156="","",IFERROR(INDEX(Recipes!$K$5:$K$104,MATCH($D156,Recipes!$A$5:$A$104,0)),""))</f>
        <v/>
      </c>
      <c r="O156" s="19" t="str">
        <f aca="false">IF(OR(M156="",N156=""),"",IF(M156&gt;N156+0.00001,"OVER LIMIT","OK"))</f>
        <v/>
      </c>
      <c r="P156" s="18" t="str">
        <f aca="false">IF(OR($D156="",N($E156)=0),"",(N($H156)+N($I156))/$E156)</f>
        <v/>
      </c>
      <c r="Q156" s="22" t="str">
        <f aca="false">IF($D156="","",N($F156)*IFERROR(INDEX(Grades!$D$5:$D$24,MATCH($L156,Grades!$A$5:$A$24,0)),0))</f>
        <v/>
      </c>
    </row>
    <row r="157" customFormat="false" ht="15" hidden="false" customHeight="false" outlineLevel="0" collapsed="false">
      <c r="A157" s="20"/>
      <c r="B157" s="14"/>
      <c r="C157" s="14"/>
      <c r="D157" s="14"/>
      <c r="E157" s="21"/>
      <c r="F157" s="21"/>
      <c r="G157" s="21"/>
      <c r="H157" s="21"/>
      <c r="I157" s="21"/>
      <c r="J157" s="14"/>
      <c r="K157" s="14"/>
      <c r="L157" s="19" t="str">
        <f aca="false">IF($D157="","",IFERROR(INDEX(Recipes!$I$5:$I$104,MATCH($D157,Recipes!$A$5:$A$104,0)),"Recipe not found"))</f>
        <v/>
      </c>
      <c r="M157" s="18" t="str">
        <f aca="false">IF(OR($D157="",N($E157)=0),"",N($F157)/$E157)</f>
        <v/>
      </c>
      <c r="N157" s="18" t="str">
        <f aca="false">IF($D157="","",IFERROR(INDEX(Recipes!$K$5:$K$104,MATCH($D157,Recipes!$A$5:$A$104,0)),""))</f>
        <v/>
      </c>
      <c r="O157" s="19" t="str">
        <f aca="false">IF(OR(M157="",N157=""),"",IF(M157&gt;N157+0.00001,"OVER LIMIT","OK"))</f>
        <v/>
      </c>
      <c r="P157" s="18" t="str">
        <f aca="false">IF(OR($D157="",N($E157)=0),"",(N($H157)+N($I157))/$E157)</f>
        <v/>
      </c>
      <c r="Q157" s="22" t="str">
        <f aca="false">IF($D157="","",N($F157)*IFERROR(INDEX(Grades!$D$5:$D$24,MATCH($L157,Grades!$A$5:$A$24,0)),0))</f>
        <v/>
      </c>
    </row>
    <row r="158" customFormat="false" ht="15" hidden="false" customHeight="false" outlineLevel="0" collapsed="false">
      <c r="A158" s="20"/>
      <c r="B158" s="14"/>
      <c r="C158" s="14"/>
      <c r="D158" s="14"/>
      <c r="E158" s="21"/>
      <c r="F158" s="21"/>
      <c r="G158" s="21"/>
      <c r="H158" s="21"/>
      <c r="I158" s="21"/>
      <c r="J158" s="14"/>
      <c r="K158" s="14"/>
      <c r="L158" s="19" t="str">
        <f aca="false">IF($D158="","",IFERROR(INDEX(Recipes!$I$5:$I$104,MATCH($D158,Recipes!$A$5:$A$104,0)),"Recipe not found"))</f>
        <v/>
      </c>
      <c r="M158" s="18" t="str">
        <f aca="false">IF(OR($D158="",N($E158)=0),"",N($F158)/$E158)</f>
        <v/>
      </c>
      <c r="N158" s="18" t="str">
        <f aca="false">IF($D158="","",IFERROR(INDEX(Recipes!$K$5:$K$104,MATCH($D158,Recipes!$A$5:$A$104,0)),""))</f>
        <v/>
      </c>
      <c r="O158" s="19" t="str">
        <f aca="false">IF(OR(M158="",N158=""),"",IF(M158&gt;N158+0.00001,"OVER LIMIT","OK"))</f>
        <v/>
      </c>
      <c r="P158" s="18" t="str">
        <f aca="false">IF(OR($D158="",N($E158)=0),"",(N($H158)+N($I158))/$E158)</f>
        <v/>
      </c>
      <c r="Q158" s="22" t="str">
        <f aca="false">IF($D158="","",N($F158)*IFERROR(INDEX(Grades!$D$5:$D$24,MATCH($L158,Grades!$A$5:$A$24,0)),0))</f>
        <v/>
      </c>
    </row>
    <row r="159" customFormat="false" ht="15" hidden="false" customHeight="false" outlineLevel="0" collapsed="false">
      <c r="A159" s="20"/>
      <c r="B159" s="14"/>
      <c r="C159" s="14"/>
      <c r="D159" s="14"/>
      <c r="E159" s="21"/>
      <c r="F159" s="21"/>
      <c r="G159" s="21"/>
      <c r="H159" s="21"/>
      <c r="I159" s="21"/>
      <c r="J159" s="14"/>
      <c r="K159" s="14"/>
      <c r="L159" s="19" t="str">
        <f aca="false">IF($D159="","",IFERROR(INDEX(Recipes!$I$5:$I$104,MATCH($D159,Recipes!$A$5:$A$104,0)),"Recipe not found"))</f>
        <v/>
      </c>
      <c r="M159" s="18" t="str">
        <f aca="false">IF(OR($D159="",N($E159)=0),"",N($F159)/$E159)</f>
        <v/>
      </c>
      <c r="N159" s="18" t="str">
        <f aca="false">IF($D159="","",IFERROR(INDEX(Recipes!$K$5:$K$104,MATCH($D159,Recipes!$A$5:$A$104,0)),""))</f>
        <v/>
      </c>
      <c r="O159" s="19" t="str">
        <f aca="false">IF(OR(M159="",N159=""),"",IF(M159&gt;N159+0.00001,"OVER LIMIT","OK"))</f>
        <v/>
      </c>
      <c r="P159" s="18" t="str">
        <f aca="false">IF(OR($D159="",N($E159)=0),"",(N($H159)+N($I159))/$E159)</f>
        <v/>
      </c>
      <c r="Q159" s="22" t="str">
        <f aca="false">IF($D159="","",N($F159)*IFERROR(INDEX(Grades!$D$5:$D$24,MATCH($L159,Grades!$A$5:$A$24,0)),0))</f>
        <v/>
      </c>
    </row>
    <row r="160" customFormat="false" ht="15" hidden="false" customHeight="false" outlineLevel="0" collapsed="false">
      <c r="A160" s="20"/>
      <c r="B160" s="14"/>
      <c r="C160" s="14"/>
      <c r="D160" s="14"/>
      <c r="E160" s="21"/>
      <c r="F160" s="21"/>
      <c r="G160" s="21"/>
      <c r="H160" s="21"/>
      <c r="I160" s="21"/>
      <c r="J160" s="14"/>
      <c r="K160" s="14"/>
      <c r="L160" s="19" t="str">
        <f aca="false">IF($D160="","",IFERROR(INDEX(Recipes!$I$5:$I$104,MATCH($D160,Recipes!$A$5:$A$104,0)),"Recipe not found"))</f>
        <v/>
      </c>
      <c r="M160" s="18" t="str">
        <f aca="false">IF(OR($D160="",N($E160)=0),"",N($F160)/$E160)</f>
        <v/>
      </c>
      <c r="N160" s="18" t="str">
        <f aca="false">IF($D160="","",IFERROR(INDEX(Recipes!$K$5:$K$104,MATCH($D160,Recipes!$A$5:$A$104,0)),""))</f>
        <v/>
      </c>
      <c r="O160" s="19" t="str">
        <f aca="false">IF(OR(M160="",N160=""),"",IF(M160&gt;N160+0.00001,"OVER LIMIT","OK"))</f>
        <v/>
      </c>
      <c r="P160" s="18" t="str">
        <f aca="false">IF(OR($D160="",N($E160)=0),"",(N($H160)+N($I160))/$E160)</f>
        <v/>
      </c>
      <c r="Q160" s="22" t="str">
        <f aca="false">IF($D160="","",N($F160)*IFERROR(INDEX(Grades!$D$5:$D$24,MATCH($L160,Grades!$A$5:$A$24,0)),0))</f>
        <v/>
      </c>
    </row>
    <row r="161" customFormat="false" ht="15" hidden="false" customHeight="false" outlineLevel="0" collapsed="false">
      <c r="A161" s="20"/>
      <c r="B161" s="14"/>
      <c r="C161" s="14"/>
      <c r="D161" s="14"/>
      <c r="E161" s="21"/>
      <c r="F161" s="21"/>
      <c r="G161" s="21"/>
      <c r="H161" s="21"/>
      <c r="I161" s="21"/>
      <c r="J161" s="14"/>
      <c r="K161" s="14"/>
      <c r="L161" s="19" t="str">
        <f aca="false">IF($D161="","",IFERROR(INDEX(Recipes!$I$5:$I$104,MATCH($D161,Recipes!$A$5:$A$104,0)),"Recipe not found"))</f>
        <v/>
      </c>
      <c r="M161" s="18" t="str">
        <f aca="false">IF(OR($D161="",N($E161)=0),"",N($F161)/$E161)</f>
        <v/>
      </c>
      <c r="N161" s="18" t="str">
        <f aca="false">IF($D161="","",IFERROR(INDEX(Recipes!$K$5:$K$104,MATCH($D161,Recipes!$A$5:$A$104,0)),""))</f>
        <v/>
      </c>
      <c r="O161" s="19" t="str">
        <f aca="false">IF(OR(M161="",N161=""),"",IF(M161&gt;N161+0.00001,"OVER LIMIT","OK"))</f>
        <v/>
      </c>
      <c r="P161" s="18" t="str">
        <f aca="false">IF(OR($D161="",N($E161)=0),"",(N($H161)+N($I161))/$E161)</f>
        <v/>
      </c>
      <c r="Q161" s="22" t="str">
        <f aca="false">IF($D161="","",N($F161)*IFERROR(INDEX(Grades!$D$5:$D$24,MATCH($L161,Grades!$A$5:$A$24,0)),0))</f>
        <v/>
      </c>
    </row>
    <row r="162" customFormat="false" ht="15" hidden="false" customHeight="false" outlineLevel="0" collapsed="false">
      <c r="A162" s="20"/>
      <c r="B162" s="14"/>
      <c r="C162" s="14"/>
      <c r="D162" s="14"/>
      <c r="E162" s="21"/>
      <c r="F162" s="21"/>
      <c r="G162" s="21"/>
      <c r="H162" s="21"/>
      <c r="I162" s="21"/>
      <c r="J162" s="14"/>
      <c r="K162" s="14"/>
      <c r="L162" s="19" t="str">
        <f aca="false">IF($D162="","",IFERROR(INDEX(Recipes!$I$5:$I$104,MATCH($D162,Recipes!$A$5:$A$104,0)),"Recipe not found"))</f>
        <v/>
      </c>
      <c r="M162" s="18" t="str">
        <f aca="false">IF(OR($D162="",N($E162)=0),"",N($F162)/$E162)</f>
        <v/>
      </c>
      <c r="N162" s="18" t="str">
        <f aca="false">IF($D162="","",IFERROR(INDEX(Recipes!$K$5:$K$104,MATCH($D162,Recipes!$A$5:$A$104,0)),""))</f>
        <v/>
      </c>
      <c r="O162" s="19" t="str">
        <f aca="false">IF(OR(M162="",N162=""),"",IF(M162&gt;N162+0.00001,"OVER LIMIT","OK"))</f>
        <v/>
      </c>
      <c r="P162" s="18" t="str">
        <f aca="false">IF(OR($D162="",N($E162)=0),"",(N($H162)+N($I162))/$E162)</f>
        <v/>
      </c>
      <c r="Q162" s="22" t="str">
        <f aca="false">IF($D162="","",N($F162)*IFERROR(INDEX(Grades!$D$5:$D$24,MATCH($L162,Grades!$A$5:$A$24,0)),0))</f>
        <v/>
      </c>
    </row>
    <row r="163" customFormat="false" ht="15" hidden="false" customHeight="false" outlineLevel="0" collapsed="false">
      <c r="A163" s="20"/>
      <c r="B163" s="14"/>
      <c r="C163" s="14"/>
      <c r="D163" s="14"/>
      <c r="E163" s="21"/>
      <c r="F163" s="21"/>
      <c r="G163" s="21"/>
      <c r="H163" s="21"/>
      <c r="I163" s="21"/>
      <c r="J163" s="14"/>
      <c r="K163" s="14"/>
      <c r="L163" s="19" t="str">
        <f aca="false">IF($D163="","",IFERROR(INDEX(Recipes!$I$5:$I$104,MATCH($D163,Recipes!$A$5:$A$104,0)),"Recipe not found"))</f>
        <v/>
      </c>
      <c r="M163" s="18" t="str">
        <f aca="false">IF(OR($D163="",N($E163)=0),"",N($F163)/$E163)</f>
        <v/>
      </c>
      <c r="N163" s="18" t="str">
        <f aca="false">IF($D163="","",IFERROR(INDEX(Recipes!$K$5:$K$104,MATCH($D163,Recipes!$A$5:$A$104,0)),""))</f>
        <v/>
      </c>
      <c r="O163" s="19" t="str">
        <f aca="false">IF(OR(M163="",N163=""),"",IF(M163&gt;N163+0.00001,"OVER LIMIT","OK"))</f>
        <v/>
      </c>
      <c r="P163" s="18" t="str">
        <f aca="false">IF(OR($D163="",N($E163)=0),"",(N($H163)+N($I163))/$E163)</f>
        <v/>
      </c>
      <c r="Q163" s="22" t="str">
        <f aca="false">IF($D163="","",N($F163)*IFERROR(INDEX(Grades!$D$5:$D$24,MATCH($L163,Grades!$A$5:$A$24,0)),0))</f>
        <v/>
      </c>
    </row>
    <row r="164" customFormat="false" ht="15" hidden="false" customHeight="false" outlineLevel="0" collapsed="false">
      <c r="A164" s="20"/>
      <c r="B164" s="14"/>
      <c r="C164" s="14"/>
      <c r="D164" s="14"/>
      <c r="E164" s="21"/>
      <c r="F164" s="21"/>
      <c r="G164" s="21"/>
      <c r="H164" s="21"/>
      <c r="I164" s="21"/>
      <c r="J164" s="14"/>
      <c r="K164" s="14"/>
      <c r="L164" s="19" t="str">
        <f aca="false">IF($D164="","",IFERROR(INDEX(Recipes!$I$5:$I$104,MATCH($D164,Recipes!$A$5:$A$104,0)),"Recipe not found"))</f>
        <v/>
      </c>
      <c r="M164" s="18" t="str">
        <f aca="false">IF(OR($D164="",N($E164)=0),"",N($F164)/$E164)</f>
        <v/>
      </c>
      <c r="N164" s="18" t="str">
        <f aca="false">IF($D164="","",IFERROR(INDEX(Recipes!$K$5:$K$104,MATCH($D164,Recipes!$A$5:$A$104,0)),""))</f>
        <v/>
      </c>
      <c r="O164" s="19" t="str">
        <f aca="false">IF(OR(M164="",N164=""),"",IF(M164&gt;N164+0.00001,"OVER LIMIT","OK"))</f>
        <v/>
      </c>
      <c r="P164" s="18" t="str">
        <f aca="false">IF(OR($D164="",N($E164)=0),"",(N($H164)+N($I164))/$E164)</f>
        <v/>
      </c>
      <c r="Q164" s="22" t="str">
        <f aca="false">IF($D164="","",N($F164)*IFERROR(INDEX(Grades!$D$5:$D$24,MATCH($L164,Grades!$A$5:$A$24,0)),0))</f>
        <v/>
      </c>
    </row>
    <row r="165" customFormat="false" ht="15" hidden="false" customHeight="false" outlineLevel="0" collapsed="false">
      <c r="A165" s="20"/>
      <c r="B165" s="14"/>
      <c r="C165" s="14"/>
      <c r="D165" s="14"/>
      <c r="E165" s="21"/>
      <c r="F165" s="21"/>
      <c r="G165" s="21"/>
      <c r="H165" s="21"/>
      <c r="I165" s="21"/>
      <c r="J165" s="14"/>
      <c r="K165" s="14"/>
      <c r="L165" s="19" t="str">
        <f aca="false">IF($D165="","",IFERROR(INDEX(Recipes!$I$5:$I$104,MATCH($D165,Recipes!$A$5:$A$104,0)),"Recipe not found"))</f>
        <v/>
      </c>
      <c r="M165" s="18" t="str">
        <f aca="false">IF(OR($D165="",N($E165)=0),"",N($F165)/$E165)</f>
        <v/>
      </c>
      <c r="N165" s="18" t="str">
        <f aca="false">IF($D165="","",IFERROR(INDEX(Recipes!$K$5:$K$104,MATCH($D165,Recipes!$A$5:$A$104,0)),""))</f>
        <v/>
      </c>
      <c r="O165" s="19" t="str">
        <f aca="false">IF(OR(M165="",N165=""),"",IF(M165&gt;N165+0.00001,"OVER LIMIT","OK"))</f>
        <v/>
      </c>
      <c r="P165" s="18" t="str">
        <f aca="false">IF(OR($D165="",N($E165)=0),"",(N($H165)+N($I165))/$E165)</f>
        <v/>
      </c>
      <c r="Q165" s="22" t="str">
        <f aca="false">IF($D165="","",N($F165)*IFERROR(INDEX(Grades!$D$5:$D$24,MATCH($L165,Grades!$A$5:$A$24,0)),0))</f>
        <v/>
      </c>
    </row>
    <row r="166" customFormat="false" ht="15" hidden="false" customHeight="false" outlineLevel="0" collapsed="false">
      <c r="A166" s="20"/>
      <c r="B166" s="14"/>
      <c r="C166" s="14"/>
      <c r="D166" s="14"/>
      <c r="E166" s="21"/>
      <c r="F166" s="21"/>
      <c r="G166" s="21"/>
      <c r="H166" s="21"/>
      <c r="I166" s="21"/>
      <c r="J166" s="14"/>
      <c r="K166" s="14"/>
      <c r="L166" s="19" t="str">
        <f aca="false">IF($D166="","",IFERROR(INDEX(Recipes!$I$5:$I$104,MATCH($D166,Recipes!$A$5:$A$104,0)),"Recipe not found"))</f>
        <v/>
      </c>
      <c r="M166" s="18" t="str">
        <f aca="false">IF(OR($D166="",N($E166)=0),"",N($F166)/$E166)</f>
        <v/>
      </c>
      <c r="N166" s="18" t="str">
        <f aca="false">IF($D166="","",IFERROR(INDEX(Recipes!$K$5:$K$104,MATCH($D166,Recipes!$A$5:$A$104,0)),""))</f>
        <v/>
      </c>
      <c r="O166" s="19" t="str">
        <f aca="false">IF(OR(M166="",N166=""),"",IF(M166&gt;N166+0.00001,"OVER LIMIT","OK"))</f>
        <v/>
      </c>
      <c r="P166" s="18" t="str">
        <f aca="false">IF(OR($D166="",N($E166)=0),"",(N($H166)+N($I166))/$E166)</f>
        <v/>
      </c>
      <c r="Q166" s="22" t="str">
        <f aca="false">IF($D166="","",N($F166)*IFERROR(INDEX(Grades!$D$5:$D$24,MATCH($L166,Grades!$A$5:$A$24,0)),0))</f>
        <v/>
      </c>
    </row>
    <row r="167" customFormat="false" ht="15" hidden="false" customHeight="false" outlineLevel="0" collapsed="false">
      <c r="A167" s="20"/>
      <c r="B167" s="14"/>
      <c r="C167" s="14"/>
      <c r="D167" s="14"/>
      <c r="E167" s="21"/>
      <c r="F167" s="21"/>
      <c r="G167" s="21"/>
      <c r="H167" s="21"/>
      <c r="I167" s="21"/>
      <c r="J167" s="14"/>
      <c r="K167" s="14"/>
      <c r="L167" s="19" t="str">
        <f aca="false">IF($D167="","",IFERROR(INDEX(Recipes!$I$5:$I$104,MATCH($D167,Recipes!$A$5:$A$104,0)),"Recipe not found"))</f>
        <v/>
      </c>
      <c r="M167" s="18" t="str">
        <f aca="false">IF(OR($D167="",N($E167)=0),"",N($F167)/$E167)</f>
        <v/>
      </c>
      <c r="N167" s="18" t="str">
        <f aca="false">IF($D167="","",IFERROR(INDEX(Recipes!$K$5:$K$104,MATCH($D167,Recipes!$A$5:$A$104,0)),""))</f>
        <v/>
      </c>
      <c r="O167" s="19" t="str">
        <f aca="false">IF(OR(M167="",N167=""),"",IF(M167&gt;N167+0.00001,"OVER LIMIT","OK"))</f>
        <v/>
      </c>
      <c r="P167" s="18" t="str">
        <f aca="false">IF(OR($D167="",N($E167)=0),"",(N($H167)+N($I167))/$E167)</f>
        <v/>
      </c>
      <c r="Q167" s="22" t="str">
        <f aca="false">IF($D167="","",N($F167)*IFERROR(INDEX(Grades!$D$5:$D$24,MATCH($L167,Grades!$A$5:$A$24,0)),0))</f>
        <v/>
      </c>
    </row>
    <row r="168" customFormat="false" ht="15" hidden="false" customHeight="false" outlineLevel="0" collapsed="false">
      <c r="A168" s="20"/>
      <c r="B168" s="14"/>
      <c r="C168" s="14"/>
      <c r="D168" s="14"/>
      <c r="E168" s="21"/>
      <c r="F168" s="21"/>
      <c r="G168" s="21"/>
      <c r="H168" s="21"/>
      <c r="I168" s="21"/>
      <c r="J168" s="14"/>
      <c r="K168" s="14"/>
      <c r="L168" s="19" t="str">
        <f aca="false">IF($D168="","",IFERROR(INDEX(Recipes!$I$5:$I$104,MATCH($D168,Recipes!$A$5:$A$104,0)),"Recipe not found"))</f>
        <v/>
      </c>
      <c r="M168" s="18" t="str">
        <f aca="false">IF(OR($D168="",N($E168)=0),"",N($F168)/$E168)</f>
        <v/>
      </c>
      <c r="N168" s="18" t="str">
        <f aca="false">IF($D168="","",IFERROR(INDEX(Recipes!$K$5:$K$104,MATCH($D168,Recipes!$A$5:$A$104,0)),""))</f>
        <v/>
      </c>
      <c r="O168" s="19" t="str">
        <f aca="false">IF(OR(M168="",N168=""),"",IF(M168&gt;N168+0.00001,"OVER LIMIT","OK"))</f>
        <v/>
      </c>
      <c r="P168" s="18" t="str">
        <f aca="false">IF(OR($D168="",N($E168)=0),"",(N($H168)+N($I168))/$E168)</f>
        <v/>
      </c>
      <c r="Q168" s="22" t="str">
        <f aca="false">IF($D168="","",N($F168)*IFERROR(INDEX(Grades!$D$5:$D$24,MATCH($L168,Grades!$A$5:$A$24,0)),0))</f>
        <v/>
      </c>
    </row>
    <row r="169" customFormat="false" ht="15" hidden="false" customHeight="false" outlineLevel="0" collapsed="false">
      <c r="A169" s="20"/>
      <c r="B169" s="14"/>
      <c r="C169" s="14"/>
      <c r="D169" s="14"/>
      <c r="E169" s="21"/>
      <c r="F169" s="21"/>
      <c r="G169" s="21"/>
      <c r="H169" s="21"/>
      <c r="I169" s="21"/>
      <c r="J169" s="14"/>
      <c r="K169" s="14"/>
      <c r="L169" s="19" t="str">
        <f aca="false">IF($D169="","",IFERROR(INDEX(Recipes!$I$5:$I$104,MATCH($D169,Recipes!$A$5:$A$104,0)),"Recipe not found"))</f>
        <v/>
      </c>
      <c r="M169" s="18" t="str">
        <f aca="false">IF(OR($D169="",N($E169)=0),"",N($F169)/$E169)</f>
        <v/>
      </c>
      <c r="N169" s="18" t="str">
        <f aca="false">IF($D169="","",IFERROR(INDEX(Recipes!$K$5:$K$104,MATCH($D169,Recipes!$A$5:$A$104,0)),""))</f>
        <v/>
      </c>
      <c r="O169" s="19" t="str">
        <f aca="false">IF(OR(M169="",N169=""),"",IF(M169&gt;N169+0.00001,"OVER LIMIT","OK"))</f>
        <v/>
      </c>
      <c r="P169" s="18" t="str">
        <f aca="false">IF(OR($D169="",N($E169)=0),"",(N($H169)+N($I169))/$E169)</f>
        <v/>
      </c>
      <c r="Q169" s="22" t="str">
        <f aca="false">IF($D169="","",N($F169)*IFERROR(INDEX(Grades!$D$5:$D$24,MATCH($L169,Grades!$A$5:$A$24,0)),0))</f>
        <v/>
      </c>
    </row>
    <row r="170" customFormat="false" ht="15" hidden="false" customHeight="false" outlineLevel="0" collapsed="false">
      <c r="A170" s="20"/>
      <c r="B170" s="14"/>
      <c r="C170" s="14"/>
      <c r="D170" s="14"/>
      <c r="E170" s="21"/>
      <c r="F170" s="21"/>
      <c r="G170" s="21"/>
      <c r="H170" s="21"/>
      <c r="I170" s="21"/>
      <c r="J170" s="14"/>
      <c r="K170" s="14"/>
      <c r="L170" s="19" t="str">
        <f aca="false">IF($D170="","",IFERROR(INDEX(Recipes!$I$5:$I$104,MATCH($D170,Recipes!$A$5:$A$104,0)),"Recipe not found"))</f>
        <v/>
      </c>
      <c r="M170" s="18" t="str">
        <f aca="false">IF(OR($D170="",N($E170)=0),"",N($F170)/$E170)</f>
        <v/>
      </c>
      <c r="N170" s="18" t="str">
        <f aca="false">IF($D170="","",IFERROR(INDEX(Recipes!$K$5:$K$104,MATCH($D170,Recipes!$A$5:$A$104,0)),""))</f>
        <v/>
      </c>
      <c r="O170" s="19" t="str">
        <f aca="false">IF(OR(M170="",N170=""),"",IF(M170&gt;N170+0.00001,"OVER LIMIT","OK"))</f>
        <v/>
      </c>
      <c r="P170" s="18" t="str">
        <f aca="false">IF(OR($D170="",N($E170)=0),"",(N($H170)+N($I170))/$E170)</f>
        <v/>
      </c>
      <c r="Q170" s="22" t="str">
        <f aca="false">IF($D170="","",N($F170)*IFERROR(INDEX(Grades!$D$5:$D$24,MATCH($L170,Grades!$A$5:$A$24,0)),0))</f>
        <v/>
      </c>
    </row>
    <row r="171" customFormat="false" ht="15" hidden="false" customHeight="false" outlineLevel="0" collapsed="false">
      <c r="A171" s="20"/>
      <c r="B171" s="14"/>
      <c r="C171" s="14"/>
      <c r="D171" s="14"/>
      <c r="E171" s="21"/>
      <c r="F171" s="21"/>
      <c r="G171" s="21"/>
      <c r="H171" s="21"/>
      <c r="I171" s="21"/>
      <c r="J171" s="14"/>
      <c r="K171" s="14"/>
      <c r="L171" s="19" t="str">
        <f aca="false">IF($D171="","",IFERROR(INDEX(Recipes!$I$5:$I$104,MATCH($D171,Recipes!$A$5:$A$104,0)),"Recipe not found"))</f>
        <v/>
      </c>
      <c r="M171" s="18" t="str">
        <f aca="false">IF(OR($D171="",N($E171)=0),"",N($F171)/$E171)</f>
        <v/>
      </c>
      <c r="N171" s="18" t="str">
        <f aca="false">IF($D171="","",IFERROR(INDEX(Recipes!$K$5:$K$104,MATCH($D171,Recipes!$A$5:$A$104,0)),""))</f>
        <v/>
      </c>
      <c r="O171" s="19" t="str">
        <f aca="false">IF(OR(M171="",N171=""),"",IF(M171&gt;N171+0.00001,"OVER LIMIT","OK"))</f>
        <v/>
      </c>
      <c r="P171" s="18" t="str">
        <f aca="false">IF(OR($D171="",N($E171)=0),"",(N($H171)+N($I171))/$E171)</f>
        <v/>
      </c>
      <c r="Q171" s="22" t="str">
        <f aca="false">IF($D171="","",N($F171)*IFERROR(INDEX(Grades!$D$5:$D$24,MATCH($L171,Grades!$A$5:$A$24,0)),0))</f>
        <v/>
      </c>
    </row>
    <row r="172" customFormat="false" ht="15" hidden="false" customHeight="false" outlineLevel="0" collapsed="false">
      <c r="A172" s="20"/>
      <c r="B172" s="14"/>
      <c r="C172" s="14"/>
      <c r="D172" s="14"/>
      <c r="E172" s="21"/>
      <c r="F172" s="21"/>
      <c r="G172" s="21"/>
      <c r="H172" s="21"/>
      <c r="I172" s="21"/>
      <c r="J172" s="14"/>
      <c r="K172" s="14"/>
      <c r="L172" s="19" t="str">
        <f aca="false">IF($D172="","",IFERROR(INDEX(Recipes!$I$5:$I$104,MATCH($D172,Recipes!$A$5:$A$104,0)),"Recipe not found"))</f>
        <v/>
      </c>
      <c r="M172" s="18" t="str">
        <f aca="false">IF(OR($D172="",N($E172)=0),"",N($F172)/$E172)</f>
        <v/>
      </c>
      <c r="N172" s="18" t="str">
        <f aca="false">IF($D172="","",IFERROR(INDEX(Recipes!$K$5:$K$104,MATCH($D172,Recipes!$A$5:$A$104,0)),""))</f>
        <v/>
      </c>
      <c r="O172" s="19" t="str">
        <f aca="false">IF(OR(M172="",N172=""),"",IF(M172&gt;N172+0.00001,"OVER LIMIT","OK"))</f>
        <v/>
      </c>
      <c r="P172" s="18" t="str">
        <f aca="false">IF(OR($D172="",N($E172)=0),"",(N($H172)+N($I172))/$E172)</f>
        <v/>
      </c>
      <c r="Q172" s="22" t="str">
        <f aca="false">IF($D172="","",N($F172)*IFERROR(INDEX(Grades!$D$5:$D$24,MATCH($L172,Grades!$A$5:$A$24,0)),0))</f>
        <v/>
      </c>
    </row>
    <row r="173" customFormat="false" ht="15" hidden="false" customHeight="false" outlineLevel="0" collapsed="false">
      <c r="A173" s="20"/>
      <c r="B173" s="14"/>
      <c r="C173" s="14"/>
      <c r="D173" s="14"/>
      <c r="E173" s="21"/>
      <c r="F173" s="21"/>
      <c r="G173" s="21"/>
      <c r="H173" s="21"/>
      <c r="I173" s="21"/>
      <c r="J173" s="14"/>
      <c r="K173" s="14"/>
      <c r="L173" s="19" t="str">
        <f aca="false">IF($D173="","",IFERROR(INDEX(Recipes!$I$5:$I$104,MATCH($D173,Recipes!$A$5:$A$104,0)),"Recipe not found"))</f>
        <v/>
      </c>
      <c r="M173" s="18" t="str">
        <f aca="false">IF(OR($D173="",N($E173)=0),"",N($F173)/$E173)</f>
        <v/>
      </c>
      <c r="N173" s="18" t="str">
        <f aca="false">IF($D173="","",IFERROR(INDEX(Recipes!$K$5:$K$104,MATCH($D173,Recipes!$A$5:$A$104,0)),""))</f>
        <v/>
      </c>
      <c r="O173" s="19" t="str">
        <f aca="false">IF(OR(M173="",N173=""),"",IF(M173&gt;N173+0.00001,"OVER LIMIT","OK"))</f>
        <v/>
      </c>
      <c r="P173" s="18" t="str">
        <f aca="false">IF(OR($D173="",N($E173)=0),"",(N($H173)+N($I173))/$E173)</f>
        <v/>
      </c>
      <c r="Q173" s="22" t="str">
        <f aca="false">IF($D173="","",N($F173)*IFERROR(INDEX(Grades!$D$5:$D$24,MATCH($L173,Grades!$A$5:$A$24,0)),0))</f>
        <v/>
      </c>
    </row>
    <row r="174" customFormat="false" ht="15" hidden="false" customHeight="false" outlineLevel="0" collapsed="false">
      <c r="A174" s="20"/>
      <c r="B174" s="14"/>
      <c r="C174" s="14"/>
      <c r="D174" s="14"/>
      <c r="E174" s="21"/>
      <c r="F174" s="21"/>
      <c r="G174" s="21"/>
      <c r="H174" s="21"/>
      <c r="I174" s="21"/>
      <c r="J174" s="14"/>
      <c r="K174" s="14"/>
      <c r="L174" s="19" t="str">
        <f aca="false">IF($D174="","",IFERROR(INDEX(Recipes!$I$5:$I$104,MATCH($D174,Recipes!$A$5:$A$104,0)),"Recipe not found"))</f>
        <v/>
      </c>
      <c r="M174" s="18" t="str">
        <f aca="false">IF(OR($D174="",N($E174)=0),"",N($F174)/$E174)</f>
        <v/>
      </c>
      <c r="N174" s="18" t="str">
        <f aca="false">IF($D174="","",IFERROR(INDEX(Recipes!$K$5:$K$104,MATCH($D174,Recipes!$A$5:$A$104,0)),""))</f>
        <v/>
      </c>
      <c r="O174" s="19" t="str">
        <f aca="false">IF(OR(M174="",N174=""),"",IF(M174&gt;N174+0.00001,"OVER LIMIT","OK"))</f>
        <v/>
      </c>
      <c r="P174" s="18" t="str">
        <f aca="false">IF(OR($D174="",N($E174)=0),"",(N($H174)+N($I174))/$E174)</f>
        <v/>
      </c>
      <c r="Q174" s="22" t="str">
        <f aca="false">IF($D174="","",N($F174)*IFERROR(INDEX(Grades!$D$5:$D$24,MATCH($L174,Grades!$A$5:$A$24,0)),0))</f>
        <v/>
      </c>
    </row>
    <row r="175" customFormat="false" ht="15" hidden="false" customHeight="false" outlineLevel="0" collapsed="false">
      <c r="A175" s="20"/>
      <c r="B175" s="14"/>
      <c r="C175" s="14"/>
      <c r="D175" s="14"/>
      <c r="E175" s="21"/>
      <c r="F175" s="21"/>
      <c r="G175" s="21"/>
      <c r="H175" s="21"/>
      <c r="I175" s="21"/>
      <c r="J175" s="14"/>
      <c r="K175" s="14"/>
      <c r="L175" s="19" t="str">
        <f aca="false">IF($D175="","",IFERROR(INDEX(Recipes!$I$5:$I$104,MATCH($D175,Recipes!$A$5:$A$104,0)),"Recipe not found"))</f>
        <v/>
      </c>
      <c r="M175" s="18" t="str">
        <f aca="false">IF(OR($D175="",N($E175)=0),"",N($F175)/$E175)</f>
        <v/>
      </c>
      <c r="N175" s="18" t="str">
        <f aca="false">IF($D175="","",IFERROR(INDEX(Recipes!$K$5:$K$104,MATCH($D175,Recipes!$A$5:$A$104,0)),""))</f>
        <v/>
      </c>
      <c r="O175" s="19" t="str">
        <f aca="false">IF(OR(M175="",N175=""),"",IF(M175&gt;N175+0.00001,"OVER LIMIT","OK"))</f>
        <v/>
      </c>
      <c r="P175" s="18" t="str">
        <f aca="false">IF(OR($D175="",N($E175)=0),"",(N($H175)+N($I175))/$E175)</f>
        <v/>
      </c>
      <c r="Q175" s="22" t="str">
        <f aca="false">IF($D175="","",N($F175)*IFERROR(INDEX(Grades!$D$5:$D$24,MATCH($L175,Grades!$A$5:$A$24,0)),0))</f>
        <v/>
      </c>
    </row>
    <row r="176" customFormat="false" ht="15" hidden="false" customHeight="false" outlineLevel="0" collapsed="false">
      <c r="A176" s="20"/>
      <c r="B176" s="14"/>
      <c r="C176" s="14"/>
      <c r="D176" s="14"/>
      <c r="E176" s="21"/>
      <c r="F176" s="21"/>
      <c r="G176" s="21"/>
      <c r="H176" s="21"/>
      <c r="I176" s="21"/>
      <c r="J176" s="14"/>
      <c r="K176" s="14"/>
      <c r="L176" s="19" t="str">
        <f aca="false">IF($D176="","",IFERROR(INDEX(Recipes!$I$5:$I$104,MATCH($D176,Recipes!$A$5:$A$104,0)),"Recipe not found"))</f>
        <v/>
      </c>
      <c r="M176" s="18" t="str">
        <f aca="false">IF(OR($D176="",N($E176)=0),"",N($F176)/$E176)</f>
        <v/>
      </c>
      <c r="N176" s="18" t="str">
        <f aca="false">IF($D176="","",IFERROR(INDEX(Recipes!$K$5:$K$104,MATCH($D176,Recipes!$A$5:$A$104,0)),""))</f>
        <v/>
      </c>
      <c r="O176" s="19" t="str">
        <f aca="false">IF(OR(M176="",N176=""),"",IF(M176&gt;N176+0.00001,"OVER LIMIT","OK"))</f>
        <v/>
      </c>
      <c r="P176" s="18" t="str">
        <f aca="false">IF(OR($D176="",N($E176)=0),"",(N($H176)+N($I176))/$E176)</f>
        <v/>
      </c>
      <c r="Q176" s="22" t="str">
        <f aca="false">IF($D176="","",N($F176)*IFERROR(INDEX(Grades!$D$5:$D$24,MATCH($L176,Grades!$A$5:$A$24,0)),0))</f>
        <v/>
      </c>
    </row>
    <row r="177" customFormat="false" ht="15" hidden="false" customHeight="false" outlineLevel="0" collapsed="false">
      <c r="A177" s="20"/>
      <c r="B177" s="14"/>
      <c r="C177" s="14"/>
      <c r="D177" s="14"/>
      <c r="E177" s="21"/>
      <c r="F177" s="21"/>
      <c r="G177" s="21"/>
      <c r="H177" s="21"/>
      <c r="I177" s="21"/>
      <c r="J177" s="14"/>
      <c r="K177" s="14"/>
      <c r="L177" s="19" t="str">
        <f aca="false">IF($D177="","",IFERROR(INDEX(Recipes!$I$5:$I$104,MATCH($D177,Recipes!$A$5:$A$104,0)),"Recipe not found"))</f>
        <v/>
      </c>
      <c r="M177" s="18" t="str">
        <f aca="false">IF(OR($D177="",N($E177)=0),"",N($F177)/$E177)</f>
        <v/>
      </c>
      <c r="N177" s="18" t="str">
        <f aca="false">IF($D177="","",IFERROR(INDEX(Recipes!$K$5:$K$104,MATCH($D177,Recipes!$A$5:$A$104,0)),""))</f>
        <v/>
      </c>
      <c r="O177" s="19" t="str">
        <f aca="false">IF(OR(M177="",N177=""),"",IF(M177&gt;N177+0.00001,"OVER LIMIT","OK"))</f>
        <v/>
      </c>
      <c r="P177" s="18" t="str">
        <f aca="false">IF(OR($D177="",N($E177)=0),"",(N($H177)+N($I177))/$E177)</f>
        <v/>
      </c>
      <c r="Q177" s="22" t="str">
        <f aca="false">IF($D177="","",N($F177)*IFERROR(INDEX(Grades!$D$5:$D$24,MATCH($L177,Grades!$A$5:$A$24,0)),0))</f>
        <v/>
      </c>
    </row>
    <row r="178" customFormat="false" ht="15" hidden="false" customHeight="false" outlineLevel="0" collapsed="false">
      <c r="A178" s="20"/>
      <c r="B178" s="14"/>
      <c r="C178" s="14"/>
      <c r="D178" s="14"/>
      <c r="E178" s="21"/>
      <c r="F178" s="21"/>
      <c r="G178" s="21"/>
      <c r="H178" s="21"/>
      <c r="I178" s="21"/>
      <c r="J178" s="14"/>
      <c r="K178" s="14"/>
      <c r="L178" s="19" t="str">
        <f aca="false">IF($D178="","",IFERROR(INDEX(Recipes!$I$5:$I$104,MATCH($D178,Recipes!$A$5:$A$104,0)),"Recipe not found"))</f>
        <v/>
      </c>
      <c r="M178" s="18" t="str">
        <f aca="false">IF(OR($D178="",N($E178)=0),"",N($F178)/$E178)</f>
        <v/>
      </c>
      <c r="N178" s="18" t="str">
        <f aca="false">IF($D178="","",IFERROR(INDEX(Recipes!$K$5:$K$104,MATCH($D178,Recipes!$A$5:$A$104,0)),""))</f>
        <v/>
      </c>
      <c r="O178" s="19" t="str">
        <f aca="false">IF(OR(M178="",N178=""),"",IF(M178&gt;N178+0.00001,"OVER LIMIT","OK"))</f>
        <v/>
      </c>
      <c r="P178" s="18" t="str">
        <f aca="false">IF(OR($D178="",N($E178)=0),"",(N($H178)+N($I178))/$E178)</f>
        <v/>
      </c>
      <c r="Q178" s="22" t="str">
        <f aca="false">IF($D178="","",N($F178)*IFERROR(INDEX(Grades!$D$5:$D$24,MATCH($L178,Grades!$A$5:$A$24,0)),0))</f>
        <v/>
      </c>
    </row>
    <row r="179" customFormat="false" ht="15" hidden="false" customHeight="false" outlineLevel="0" collapsed="false">
      <c r="A179" s="20"/>
      <c r="B179" s="14"/>
      <c r="C179" s="14"/>
      <c r="D179" s="14"/>
      <c r="E179" s="21"/>
      <c r="F179" s="21"/>
      <c r="G179" s="21"/>
      <c r="H179" s="21"/>
      <c r="I179" s="21"/>
      <c r="J179" s="14"/>
      <c r="K179" s="14"/>
      <c r="L179" s="19" t="str">
        <f aca="false">IF($D179="","",IFERROR(INDEX(Recipes!$I$5:$I$104,MATCH($D179,Recipes!$A$5:$A$104,0)),"Recipe not found"))</f>
        <v/>
      </c>
      <c r="M179" s="18" t="str">
        <f aca="false">IF(OR($D179="",N($E179)=0),"",N($F179)/$E179)</f>
        <v/>
      </c>
      <c r="N179" s="18" t="str">
        <f aca="false">IF($D179="","",IFERROR(INDEX(Recipes!$K$5:$K$104,MATCH($D179,Recipes!$A$5:$A$104,0)),""))</f>
        <v/>
      </c>
      <c r="O179" s="19" t="str">
        <f aca="false">IF(OR(M179="",N179=""),"",IF(M179&gt;N179+0.00001,"OVER LIMIT","OK"))</f>
        <v/>
      </c>
      <c r="P179" s="18" t="str">
        <f aca="false">IF(OR($D179="",N($E179)=0),"",(N($H179)+N($I179))/$E179)</f>
        <v/>
      </c>
      <c r="Q179" s="22" t="str">
        <f aca="false">IF($D179="","",N($F179)*IFERROR(INDEX(Grades!$D$5:$D$24,MATCH($L179,Grades!$A$5:$A$24,0)),0))</f>
        <v/>
      </c>
    </row>
    <row r="180" customFormat="false" ht="15" hidden="false" customHeight="false" outlineLevel="0" collapsed="false">
      <c r="A180" s="20"/>
      <c r="B180" s="14"/>
      <c r="C180" s="14"/>
      <c r="D180" s="14"/>
      <c r="E180" s="21"/>
      <c r="F180" s="21"/>
      <c r="G180" s="21"/>
      <c r="H180" s="21"/>
      <c r="I180" s="21"/>
      <c r="J180" s="14"/>
      <c r="K180" s="14"/>
      <c r="L180" s="19" t="str">
        <f aca="false">IF($D180="","",IFERROR(INDEX(Recipes!$I$5:$I$104,MATCH($D180,Recipes!$A$5:$A$104,0)),"Recipe not found"))</f>
        <v/>
      </c>
      <c r="M180" s="18" t="str">
        <f aca="false">IF(OR($D180="",N($E180)=0),"",N($F180)/$E180)</f>
        <v/>
      </c>
      <c r="N180" s="18" t="str">
        <f aca="false">IF($D180="","",IFERROR(INDEX(Recipes!$K$5:$K$104,MATCH($D180,Recipes!$A$5:$A$104,0)),""))</f>
        <v/>
      </c>
      <c r="O180" s="19" t="str">
        <f aca="false">IF(OR(M180="",N180=""),"",IF(M180&gt;N180+0.00001,"OVER LIMIT","OK"))</f>
        <v/>
      </c>
      <c r="P180" s="18" t="str">
        <f aca="false">IF(OR($D180="",N($E180)=0),"",(N($H180)+N($I180))/$E180)</f>
        <v/>
      </c>
      <c r="Q180" s="22" t="str">
        <f aca="false">IF($D180="","",N($F180)*IFERROR(INDEX(Grades!$D$5:$D$24,MATCH($L180,Grades!$A$5:$A$24,0)),0))</f>
        <v/>
      </c>
    </row>
    <row r="181" customFormat="false" ht="15" hidden="false" customHeight="false" outlineLevel="0" collapsed="false">
      <c r="A181" s="20"/>
      <c r="B181" s="14"/>
      <c r="C181" s="14"/>
      <c r="D181" s="14"/>
      <c r="E181" s="21"/>
      <c r="F181" s="21"/>
      <c r="G181" s="21"/>
      <c r="H181" s="21"/>
      <c r="I181" s="21"/>
      <c r="J181" s="14"/>
      <c r="K181" s="14"/>
      <c r="L181" s="19" t="str">
        <f aca="false">IF($D181="","",IFERROR(INDEX(Recipes!$I$5:$I$104,MATCH($D181,Recipes!$A$5:$A$104,0)),"Recipe not found"))</f>
        <v/>
      </c>
      <c r="M181" s="18" t="str">
        <f aca="false">IF(OR($D181="",N($E181)=0),"",N($F181)/$E181)</f>
        <v/>
      </c>
      <c r="N181" s="18" t="str">
        <f aca="false">IF($D181="","",IFERROR(INDEX(Recipes!$K$5:$K$104,MATCH($D181,Recipes!$A$5:$A$104,0)),""))</f>
        <v/>
      </c>
      <c r="O181" s="19" t="str">
        <f aca="false">IF(OR(M181="",N181=""),"",IF(M181&gt;N181+0.00001,"OVER LIMIT","OK"))</f>
        <v/>
      </c>
      <c r="P181" s="18" t="str">
        <f aca="false">IF(OR($D181="",N($E181)=0),"",(N($H181)+N($I181))/$E181)</f>
        <v/>
      </c>
      <c r="Q181" s="22" t="str">
        <f aca="false">IF($D181="","",N($F181)*IFERROR(INDEX(Grades!$D$5:$D$24,MATCH($L181,Grades!$A$5:$A$24,0)),0))</f>
        <v/>
      </c>
    </row>
    <row r="182" customFormat="false" ht="15" hidden="false" customHeight="false" outlineLevel="0" collapsed="false">
      <c r="A182" s="20"/>
      <c r="B182" s="14"/>
      <c r="C182" s="14"/>
      <c r="D182" s="14"/>
      <c r="E182" s="21"/>
      <c r="F182" s="21"/>
      <c r="G182" s="21"/>
      <c r="H182" s="21"/>
      <c r="I182" s="21"/>
      <c r="J182" s="14"/>
      <c r="K182" s="14"/>
      <c r="L182" s="19" t="str">
        <f aca="false">IF($D182="","",IFERROR(INDEX(Recipes!$I$5:$I$104,MATCH($D182,Recipes!$A$5:$A$104,0)),"Recipe not found"))</f>
        <v/>
      </c>
      <c r="M182" s="18" t="str">
        <f aca="false">IF(OR($D182="",N($E182)=0),"",N($F182)/$E182)</f>
        <v/>
      </c>
      <c r="N182" s="18" t="str">
        <f aca="false">IF($D182="","",IFERROR(INDEX(Recipes!$K$5:$K$104,MATCH($D182,Recipes!$A$5:$A$104,0)),""))</f>
        <v/>
      </c>
      <c r="O182" s="19" t="str">
        <f aca="false">IF(OR(M182="",N182=""),"",IF(M182&gt;N182+0.00001,"OVER LIMIT","OK"))</f>
        <v/>
      </c>
      <c r="P182" s="18" t="str">
        <f aca="false">IF(OR($D182="",N($E182)=0),"",(N($H182)+N($I182))/$E182)</f>
        <v/>
      </c>
      <c r="Q182" s="22" t="str">
        <f aca="false">IF($D182="","",N($F182)*IFERROR(INDEX(Grades!$D$5:$D$24,MATCH($L182,Grades!$A$5:$A$24,0)),0))</f>
        <v/>
      </c>
    </row>
    <row r="183" customFormat="false" ht="15" hidden="false" customHeight="false" outlineLevel="0" collapsed="false">
      <c r="A183" s="20"/>
      <c r="B183" s="14"/>
      <c r="C183" s="14"/>
      <c r="D183" s="14"/>
      <c r="E183" s="21"/>
      <c r="F183" s="21"/>
      <c r="G183" s="21"/>
      <c r="H183" s="21"/>
      <c r="I183" s="21"/>
      <c r="J183" s="14"/>
      <c r="K183" s="14"/>
      <c r="L183" s="19" t="str">
        <f aca="false">IF($D183="","",IFERROR(INDEX(Recipes!$I$5:$I$104,MATCH($D183,Recipes!$A$5:$A$104,0)),"Recipe not found"))</f>
        <v/>
      </c>
      <c r="M183" s="18" t="str">
        <f aca="false">IF(OR($D183="",N($E183)=0),"",N($F183)/$E183)</f>
        <v/>
      </c>
      <c r="N183" s="18" t="str">
        <f aca="false">IF($D183="","",IFERROR(INDEX(Recipes!$K$5:$K$104,MATCH($D183,Recipes!$A$5:$A$104,0)),""))</f>
        <v/>
      </c>
      <c r="O183" s="19" t="str">
        <f aca="false">IF(OR(M183="",N183=""),"",IF(M183&gt;N183+0.00001,"OVER LIMIT","OK"))</f>
        <v/>
      </c>
      <c r="P183" s="18" t="str">
        <f aca="false">IF(OR($D183="",N($E183)=0),"",(N($H183)+N($I183))/$E183)</f>
        <v/>
      </c>
      <c r="Q183" s="22" t="str">
        <f aca="false">IF($D183="","",N($F183)*IFERROR(INDEX(Grades!$D$5:$D$24,MATCH($L183,Grades!$A$5:$A$24,0)),0))</f>
        <v/>
      </c>
    </row>
    <row r="184" customFormat="false" ht="15" hidden="false" customHeight="false" outlineLevel="0" collapsed="false">
      <c r="A184" s="20"/>
      <c r="B184" s="14"/>
      <c r="C184" s="14"/>
      <c r="D184" s="14"/>
      <c r="E184" s="21"/>
      <c r="F184" s="21"/>
      <c r="G184" s="21"/>
      <c r="H184" s="21"/>
      <c r="I184" s="21"/>
      <c r="J184" s="14"/>
      <c r="K184" s="14"/>
      <c r="L184" s="19" t="str">
        <f aca="false">IF($D184="","",IFERROR(INDEX(Recipes!$I$5:$I$104,MATCH($D184,Recipes!$A$5:$A$104,0)),"Recipe not found"))</f>
        <v/>
      </c>
      <c r="M184" s="18" t="str">
        <f aca="false">IF(OR($D184="",N($E184)=0),"",N($F184)/$E184)</f>
        <v/>
      </c>
      <c r="N184" s="18" t="str">
        <f aca="false">IF($D184="","",IFERROR(INDEX(Recipes!$K$5:$K$104,MATCH($D184,Recipes!$A$5:$A$104,0)),""))</f>
        <v/>
      </c>
      <c r="O184" s="19" t="str">
        <f aca="false">IF(OR(M184="",N184=""),"",IF(M184&gt;N184+0.00001,"OVER LIMIT","OK"))</f>
        <v/>
      </c>
      <c r="P184" s="18" t="str">
        <f aca="false">IF(OR($D184="",N($E184)=0),"",(N($H184)+N($I184))/$E184)</f>
        <v/>
      </c>
      <c r="Q184" s="22" t="str">
        <f aca="false">IF($D184="","",N($F184)*IFERROR(INDEX(Grades!$D$5:$D$24,MATCH($L184,Grades!$A$5:$A$24,0)),0))</f>
        <v/>
      </c>
    </row>
    <row r="185" customFormat="false" ht="15" hidden="false" customHeight="false" outlineLevel="0" collapsed="false">
      <c r="A185" s="20"/>
      <c r="B185" s="14"/>
      <c r="C185" s="14"/>
      <c r="D185" s="14"/>
      <c r="E185" s="21"/>
      <c r="F185" s="21"/>
      <c r="G185" s="21"/>
      <c r="H185" s="21"/>
      <c r="I185" s="21"/>
      <c r="J185" s="14"/>
      <c r="K185" s="14"/>
      <c r="L185" s="19" t="str">
        <f aca="false">IF($D185="","",IFERROR(INDEX(Recipes!$I$5:$I$104,MATCH($D185,Recipes!$A$5:$A$104,0)),"Recipe not found"))</f>
        <v/>
      </c>
      <c r="M185" s="18" t="str">
        <f aca="false">IF(OR($D185="",N($E185)=0),"",N($F185)/$E185)</f>
        <v/>
      </c>
      <c r="N185" s="18" t="str">
        <f aca="false">IF($D185="","",IFERROR(INDEX(Recipes!$K$5:$K$104,MATCH($D185,Recipes!$A$5:$A$104,0)),""))</f>
        <v/>
      </c>
      <c r="O185" s="19" t="str">
        <f aca="false">IF(OR(M185="",N185=""),"",IF(M185&gt;N185+0.00001,"OVER LIMIT","OK"))</f>
        <v/>
      </c>
      <c r="P185" s="18" t="str">
        <f aca="false">IF(OR($D185="",N($E185)=0),"",(N($H185)+N($I185))/$E185)</f>
        <v/>
      </c>
      <c r="Q185" s="22" t="str">
        <f aca="false">IF($D185="","",N($F185)*IFERROR(INDEX(Grades!$D$5:$D$24,MATCH($L185,Grades!$A$5:$A$24,0)),0))</f>
        <v/>
      </c>
    </row>
    <row r="186" customFormat="false" ht="15" hidden="false" customHeight="false" outlineLevel="0" collapsed="false">
      <c r="A186" s="20"/>
      <c r="B186" s="14"/>
      <c r="C186" s="14"/>
      <c r="D186" s="14"/>
      <c r="E186" s="21"/>
      <c r="F186" s="21"/>
      <c r="G186" s="21"/>
      <c r="H186" s="21"/>
      <c r="I186" s="21"/>
      <c r="J186" s="14"/>
      <c r="K186" s="14"/>
      <c r="L186" s="19" t="str">
        <f aca="false">IF($D186="","",IFERROR(INDEX(Recipes!$I$5:$I$104,MATCH($D186,Recipes!$A$5:$A$104,0)),"Recipe not found"))</f>
        <v/>
      </c>
      <c r="M186" s="18" t="str">
        <f aca="false">IF(OR($D186="",N($E186)=0),"",N($F186)/$E186)</f>
        <v/>
      </c>
      <c r="N186" s="18" t="str">
        <f aca="false">IF($D186="","",IFERROR(INDEX(Recipes!$K$5:$K$104,MATCH($D186,Recipes!$A$5:$A$104,0)),""))</f>
        <v/>
      </c>
      <c r="O186" s="19" t="str">
        <f aca="false">IF(OR(M186="",N186=""),"",IF(M186&gt;N186+0.00001,"OVER LIMIT","OK"))</f>
        <v/>
      </c>
      <c r="P186" s="18" t="str">
        <f aca="false">IF(OR($D186="",N($E186)=0),"",(N($H186)+N($I186))/$E186)</f>
        <v/>
      </c>
      <c r="Q186" s="22" t="str">
        <f aca="false">IF($D186="","",N($F186)*IFERROR(INDEX(Grades!$D$5:$D$24,MATCH($L186,Grades!$A$5:$A$24,0)),0))</f>
        <v/>
      </c>
    </row>
    <row r="187" customFormat="false" ht="15" hidden="false" customHeight="false" outlineLevel="0" collapsed="false">
      <c r="A187" s="20"/>
      <c r="B187" s="14"/>
      <c r="C187" s="14"/>
      <c r="D187" s="14"/>
      <c r="E187" s="21"/>
      <c r="F187" s="21"/>
      <c r="G187" s="21"/>
      <c r="H187" s="21"/>
      <c r="I187" s="21"/>
      <c r="J187" s="14"/>
      <c r="K187" s="14"/>
      <c r="L187" s="19" t="str">
        <f aca="false">IF($D187="","",IFERROR(INDEX(Recipes!$I$5:$I$104,MATCH($D187,Recipes!$A$5:$A$104,0)),"Recipe not found"))</f>
        <v/>
      </c>
      <c r="M187" s="18" t="str">
        <f aca="false">IF(OR($D187="",N($E187)=0),"",N($F187)/$E187)</f>
        <v/>
      </c>
      <c r="N187" s="18" t="str">
        <f aca="false">IF($D187="","",IFERROR(INDEX(Recipes!$K$5:$K$104,MATCH($D187,Recipes!$A$5:$A$104,0)),""))</f>
        <v/>
      </c>
      <c r="O187" s="19" t="str">
        <f aca="false">IF(OR(M187="",N187=""),"",IF(M187&gt;N187+0.00001,"OVER LIMIT","OK"))</f>
        <v/>
      </c>
      <c r="P187" s="18" t="str">
        <f aca="false">IF(OR($D187="",N($E187)=0),"",(N($H187)+N($I187))/$E187)</f>
        <v/>
      </c>
      <c r="Q187" s="22" t="str">
        <f aca="false">IF($D187="","",N($F187)*IFERROR(INDEX(Grades!$D$5:$D$24,MATCH($L187,Grades!$A$5:$A$24,0)),0))</f>
        <v/>
      </c>
    </row>
    <row r="188" customFormat="false" ht="15" hidden="false" customHeight="false" outlineLevel="0" collapsed="false">
      <c r="A188" s="20"/>
      <c r="B188" s="14"/>
      <c r="C188" s="14"/>
      <c r="D188" s="14"/>
      <c r="E188" s="21"/>
      <c r="F188" s="21"/>
      <c r="G188" s="21"/>
      <c r="H188" s="21"/>
      <c r="I188" s="21"/>
      <c r="J188" s="14"/>
      <c r="K188" s="14"/>
      <c r="L188" s="19" t="str">
        <f aca="false">IF($D188="","",IFERROR(INDEX(Recipes!$I$5:$I$104,MATCH($D188,Recipes!$A$5:$A$104,0)),"Recipe not found"))</f>
        <v/>
      </c>
      <c r="M188" s="18" t="str">
        <f aca="false">IF(OR($D188="",N($E188)=0),"",N($F188)/$E188)</f>
        <v/>
      </c>
      <c r="N188" s="18" t="str">
        <f aca="false">IF($D188="","",IFERROR(INDEX(Recipes!$K$5:$K$104,MATCH($D188,Recipes!$A$5:$A$104,0)),""))</f>
        <v/>
      </c>
      <c r="O188" s="19" t="str">
        <f aca="false">IF(OR(M188="",N188=""),"",IF(M188&gt;N188+0.00001,"OVER LIMIT","OK"))</f>
        <v/>
      </c>
      <c r="P188" s="18" t="str">
        <f aca="false">IF(OR($D188="",N($E188)=0),"",(N($H188)+N($I188))/$E188)</f>
        <v/>
      </c>
      <c r="Q188" s="22" t="str">
        <f aca="false">IF($D188="","",N($F188)*IFERROR(INDEX(Grades!$D$5:$D$24,MATCH($L188,Grades!$A$5:$A$24,0)),0))</f>
        <v/>
      </c>
    </row>
    <row r="189" customFormat="false" ht="15" hidden="false" customHeight="false" outlineLevel="0" collapsed="false">
      <c r="A189" s="20"/>
      <c r="B189" s="14"/>
      <c r="C189" s="14"/>
      <c r="D189" s="14"/>
      <c r="E189" s="21"/>
      <c r="F189" s="21"/>
      <c r="G189" s="21"/>
      <c r="H189" s="21"/>
      <c r="I189" s="21"/>
      <c r="J189" s="14"/>
      <c r="K189" s="14"/>
      <c r="L189" s="19" t="str">
        <f aca="false">IF($D189="","",IFERROR(INDEX(Recipes!$I$5:$I$104,MATCH($D189,Recipes!$A$5:$A$104,0)),"Recipe not found"))</f>
        <v/>
      </c>
      <c r="M189" s="18" t="str">
        <f aca="false">IF(OR($D189="",N($E189)=0),"",N($F189)/$E189)</f>
        <v/>
      </c>
      <c r="N189" s="18" t="str">
        <f aca="false">IF($D189="","",IFERROR(INDEX(Recipes!$K$5:$K$104,MATCH($D189,Recipes!$A$5:$A$104,0)),""))</f>
        <v/>
      </c>
      <c r="O189" s="19" t="str">
        <f aca="false">IF(OR(M189="",N189=""),"",IF(M189&gt;N189+0.00001,"OVER LIMIT","OK"))</f>
        <v/>
      </c>
      <c r="P189" s="18" t="str">
        <f aca="false">IF(OR($D189="",N($E189)=0),"",(N($H189)+N($I189))/$E189)</f>
        <v/>
      </c>
      <c r="Q189" s="22" t="str">
        <f aca="false">IF($D189="","",N($F189)*IFERROR(INDEX(Grades!$D$5:$D$24,MATCH($L189,Grades!$A$5:$A$24,0)),0))</f>
        <v/>
      </c>
    </row>
    <row r="190" customFormat="false" ht="15" hidden="false" customHeight="false" outlineLevel="0" collapsed="false">
      <c r="A190" s="20"/>
      <c r="B190" s="14"/>
      <c r="C190" s="14"/>
      <c r="D190" s="14"/>
      <c r="E190" s="21"/>
      <c r="F190" s="21"/>
      <c r="G190" s="21"/>
      <c r="H190" s="21"/>
      <c r="I190" s="21"/>
      <c r="J190" s="14"/>
      <c r="K190" s="14"/>
      <c r="L190" s="19" t="str">
        <f aca="false">IF($D190="","",IFERROR(INDEX(Recipes!$I$5:$I$104,MATCH($D190,Recipes!$A$5:$A$104,0)),"Recipe not found"))</f>
        <v/>
      </c>
      <c r="M190" s="18" t="str">
        <f aca="false">IF(OR($D190="",N($E190)=0),"",N($F190)/$E190)</f>
        <v/>
      </c>
      <c r="N190" s="18" t="str">
        <f aca="false">IF($D190="","",IFERROR(INDEX(Recipes!$K$5:$K$104,MATCH($D190,Recipes!$A$5:$A$104,0)),""))</f>
        <v/>
      </c>
      <c r="O190" s="19" t="str">
        <f aca="false">IF(OR(M190="",N190=""),"",IF(M190&gt;N190+0.00001,"OVER LIMIT","OK"))</f>
        <v/>
      </c>
      <c r="P190" s="18" t="str">
        <f aca="false">IF(OR($D190="",N($E190)=0),"",(N($H190)+N($I190))/$E190)</f>
        <v/>
      </c>
      <c r="Q190" s="22" t="str">
        <f aca="false">IF($D190="","",N($F190)*IFERROR(INDEX(Grades!$D$5:$D$24,MATCH($L190,Grades!$A$5:$A$24,0)),0))</f>
        <v/>
      </c>
    </row>
    <row r="191" customFormat="false" ht="15" hidden="false" customHeight="false" outlineLevel="0" collapsed="false">
      <c r="A191" s="20"/>
      <c r="B191" s="14"/>
      <c r="C191" s="14"/>
      <c r="D191" s="14"/>
      <c r="E191" s="21"/>
      <c r="F191" s="21"/>
      <c r="G191" s="21"/>
      <c r="H191" s="21"/>
      <c r="I191" s="21"/>
      <c r="J191" s="14"/>
      <c r="K191" s="14"/>
      <c r="L191" s="19" t="str">
        <f aca="false">IF($D191="","",IFERROR(INDEX(Recipes!$I$5:$I$104,MATCH($D191,Recipes!$A$5:$A$104,0)),"Recipe not found"))</f>
        <v/>
      </c>
      <c r="M191" s="18" t="str">
        <f aca="false">IF(OR($D191="",N($E191)=0),"",N($F191)/$E191)</f>
        <v/>
      </c>
      <c r="N191" s="18" t="str">
        <f aca="false">IF($D191="","",IFERROR(INDEX(Recipes!$K$5:$K$104,MATCH($D191,Recipes!$A$5:$A$104,0)),""))</f>
        <v/>
      </c>
      <c r="O191" s="19" t="str">
        <f aca="false">IF(OR(M191="",N191=""),"",IF(M191&gt;N191+0.00001,"OVER LIMIT","OK"))</f>
        <v/>
      </c>
      <c r="P191" s="18" t="str">
        <f aca="false">IF(OR($D191="",N($E191)=0),"",(N($H191)+N($I191))/$E191)</f>
        <v/>
      </c>
      <c r="Q191" s="22" t="str">
        <f aca="false">IF($D191="","",N($F191)*IFERROR(INDEX(Grades!$D$5:$D$24,MATCH($L191,Grades!$A$5:$A$24,0)),0))</f>
        <v/>
      </c>
    </row>
    <row r="192" customFormat="false" ht="15" hidden="false" customHeight="false" outlineLevel="0" collapsed="false">
      <c r="A192" s="20"/>
      <c r="B192" s="14"/>
      <c r="C192" s="14"/>
      <c r="D192" s="14"/>
      <c r="E192" s="21"/>
      <c r="F192" s="21"/>
      <c r="G192" s="21"/>
      <c r="H192" s="21"/>
      <c r="I192" s="21"/>
      <c r="J192" s="14"/>
      <c r="K192" s="14"/>
      <c r="L192" s="19" t="str">
        <f aca="false">IF($D192="","",IFERROR(INDEX(Recipes!$I$5:$I$104,MATCH($D192,Recipes!$A$5:$A$104,0)),"Recipe not found"))</f>
        <v/>
      </c>
      <c r="M192" s="18" t="str">
        <f aca="false">IF(OR($D192="",N($E192)=0),"",N($F192)/$E192)</f>
        <v/>
      </c>
      <c r="N192" s="18" t="str">
        <f aca="false">IF($D192="","",IFERROR(INDEX(Recipes!$K$5:$K$104,MATCH($D192,Recipes!$A$5:$A$104,0)),""))</f>
        <v/>
      </c>
      <c r="O192" s="19" t="str">
        <f aca="false">IF(OR(M192="",N192=""),"",IF(M192&gt;N192+0.00001,"OVER LIMIT","OK"))</f>
        <v/>
      </c>
      <c r="P192" s="18" t="str">
        <f aca="false">IF(OR($D192="",N($E192)=0),"",(N($H192)+N($I192))/$E192)</f>
        <v/>
      </c>
      <c r="Q192" s="22" t="str">
        <f aca="false">IF($D192="","",N($F192)*IFERROR(INDEX(Grades!$D$5:$D$24,MATCH($L192,Grades!$A$5:$A$24,0)),0))</f>
        <v/>
      </c>
    </row>
    <row r="193" customFormat="false" ht="15" hidden="false" customHeight="false" outlineLevel="0" collapsed="false">
      <c r="A193" s="20"/>
      <c r="B193" s="14"/>
      <c r="C193" s="14"/>
      <c r="D193" s="14"/>
      <c r="E193" s="21"/>
      <c r="F193" s="21"/>
      <c r="G193" s="21"/>
      <c r="H193" s="21"/>
      <c r="I193" s="21"/>
      <c r="J193" s="14"/>
      <c r="K193" s="14"/>
      <c r="L193" s="19" t="str">
        <f aca="false">IF($D193="","",IFERROR(INDEX(Recipes!$I$5:$I$104,MATCH($D193,Recipes!$A$5:$A$104,0)),"Recipe not found"))</f>
        <v/>
      </c>
      <c r="M193" s="18" t="str">
        <f aca="false">IF(OR($D193="",N($E193)=0),"",N($F193)/$E193)</f>
        <v/>
      </c>
      <c r="N193" s="18" t="str">
        <f aca="false">IF($D193="","",IFERROR(INDEX(Recipes!$K$5:$K$104,MATCH($D193,Recipes!$A$5:$A$104,0)),""))</f>
        <v/>
      </c>
      <c r="O193" s="19" t="str">
        <f aca="false">IF(OR(M193="",N193=""),"",IF(M193&gt;N193+0.00001,"OVER LIMIT","OK"))</f>
        <v/>
      </c>
      <c r="P193" s="18" t="str">
        <f aca="false">IF(OR($D193="",N($E193)=0),"",(N($H193)+N($I193))/$E193)</f>
        <v/>
      </c>
      <c r="Q193" s="22" t="str">
        <f aca="false">IF($D193="","",N($F193)*IFERROR(INDEX(Grades!$D$5:$D$24,MATCH($L193,Grades!$A$5:$A$24,0)),0))</f>
        <v/>
      </c>
    </row>
    <row r="194" customFormat="false" ht="15" hidden="false" customHeight="false" outlineLevel="0" collapsed="false">
      <c r="A194" s="20"/>
      <c r="B194" s="14"/>
      <c r="C194" s="14"/>
      <c r="D194" s="14"/>
      <c r="E194" s="21"/>
      <c r="F194" s="21"/>
      <c r="G194" s="21"/>
      <c r="H194" s="21"/>
      <c r="I194" s="21"/>
      <c r="J194" s="14"/>
      <c r="K194" s="14"/>
      <c r="L194" s="19" t="str">
        <f aca="false">IF($D194="","",IFERROR(INDEX(Recipes!$I$5:$I$104,MATCH($D194,Recipes!$A$5:$A$104,0)),"Recipe not found"))</f>
        <v/>
      </c>
      <c r="M194" s="18" t="str">
        <f aca="false">IF(OR($D194="",N($E194)=0),"",N($F194)/$E194)</f>
        <v/>
      </c>
      <c r="N194" s="18" t="str">
        <f aca="false">IF($D194="","",IFERROR(INDEX(Recipes!$K$5:$K$104,MATCH($D194,Recipes!$A$5:$A$104,0)),""))</f>
        <v/>
      </c>
      <c r="O194" s="19" t="str">
        <f aca="false">IF(OR(M194="",N194=""),"",IF(M194&gt;N194+0.00001,"OVER LIMIT","OK"))</f>
        <v/>
      </c>
      <c r="P194" s="18" t="str">
        <f aca="false">IF(OR($D194="",N($E194)=0),"",(N($H194)+N($I194))/$E194)</f>
        <v/>
      </c>
      <c r="Q194" s="22" t="str">
        <f aca="false">IF($D194="","",N($F194)*IFERROR(INDEX(Grades!$D$5:$D$24,MATCH($L194,Grades!$A$5:$A$24,0)),0))</f>
        <v/>
      </c>
    </row>
    <row r="195" customFormat="false" ht="15" hidden="false" customHeight="false" outlineLevel="0" collapsed="false">
      <c r="A195" s="20"/>
      <c r="B195" s="14"/>
      <c r="C195" s="14"/>
      <c r="D195" s="14"/>
      <c r="E195" s="21"/>
      <c r="F195" s="21"/>
      <c r="G195" s="21"/>
      <c r="H195" s="21"/>
      <c r="I195" s="21"/>
      <c r="J195" s="14"/>
      <c r="K195" s="14"/>
      <c r="L195" s="19" t="str">
        <f aca="false">IF($D195="","",IFERROR(INDEX(Recipes!$I$5:$I$104,MATCH($D195,Recipes!$A$5:$A$104,0)),"Recipe not found"))</f>
        <v/>
      </c>
      <c r="M195" s="18" t="str">
        <f aca="false">IF(OR($D195="",N($E195)=0),"",N($F195)/$E195)</f>
        <v/>
      </c>
      <c r="N195" s="18" t="str">
        <f aca="false">IF($D195="","",IFERROR(INDEX(Recipes!$K$5:$K$104,MATCH($D195,Recipes!$A$5:$A$104,0)),""))</f>
        <v/>
      </c>
      <c r="O195" s="19" t="str">
        <f aca="false">IF(OR(M195="",N195=""),"",IF(M195&gt;N195+0.00001,"OVER LIMIT","OK"))</f>
        <v/>
      </c>
      <c r="P195" s="18" t="str">
        <f aca="false">IF(OR($D195="",N($E195)=0),"",(N($H195)+N($I195))/$E195)</f>
        <v/>
      </c>
      <c r="Q195" s="22" t="str">
        <f aca="false">IF($D195="","",N($F195)*IFERROR(INDEX(Grades!$D$5:$D$24,MATCH($L195,Grades!$A$5:$A$24,0)),0))</f>
        <v/>
      </c>
    </row>
    <row r="196" customFormat="false" ht="15" hidden="false" customHeight="false" outlineLevel="0" collapsed="false">
      <c r="A196" s="20"/>
      <c r="B196" s="14"/>
      <c r="C196" s="14"/>
      <c r="D196" s="14"/>
      <c r="E196" s="21"/>
      <c r="F196" s="21"/>
      <c r="G196" s="21"/>
      <c r="H196" s="21"/>
      <c r="I196" s="21"/>
      <c r="J196" s="14"/>
      <c r="K196" s="14"/>
      <c r="L196" s="19" t="str">
        <f aca="false">IF($D196="","",IFERROR(INDEX(Recipes!$I$5:$I$104,MATCH($D196,Recipes!$A$5:$A$104,0)),"Recipe not found"))</f>
        <v/>
      </c>
      <c r="M196" s="18" t="str">
        <f aca="false">IF(OR($D196="",N($E196)=0),"",N($F196)/$E196)</f>
        <v/>
      </c>
      <c r="N196" s="18" t="str">
        <f aca="false">IF($D196="","",IFERROR(INDEX(Recipes!$K$5:$K$104,MATCH($D196,Recipes!$A$5:$A$104,0)),""))</f>
        <v/>
      </c>
      <c r="O196" s="19" t="str">
        <f aca="false">IF(OR(M196="",N196=""),"",IF(M196&gt;N196+0.00001,"OVER LIMIT","OK"))</f>
        <v/>
      </c>
      <c r="P196" s="18" t="str">
        <f aca="false">IF(OR($D196="",N($E196)=0),"",(N($H196)+N($I196))/$E196)</f>
        <v/>
      </c>
      <c r="Q196" s="22" t="str">
        <f aca="false">IF($D196="","",N($F196)*IFERROR(INDEX(Grades!$D$5:$D$24,MATCH($L196,Grades!$A$5:$A$24,0)),0))</f>
        <v/>
      </c>
    </row>
    <row r="197" customFormat="false" ht="15" hidden="false" customHeight="false" outlineLevel="0" collapsed="false">
      <c r="A197" s="20"/>
      <c r="B197" s="14"/>
      <c r="C197" s="14"/>
      <c r="D197" s="14"/>
      <c r="E197" s="21"/>
      <c r="F197" s="21"/>
      <c r="G197" s="21"/>
      <c r="H197" s="21"/>
      <c r="I197" s="21"/>
      <c r="J197" s="14"/>
      <c r="K197" s="14"/>
      <c r="L197" s="19" t="str">
        <f aca="false">IF($D197="","",IFERROR(INDEX(Recipes!$I$5:$I$104,MATCH($D197,Recipes!$A$5:$A$104,0)),"Recipe not found"))</f>
        <v/>
      </c>
      <c r="M197" s="18" t="str">
        <f aca="false">IF(OR($D197="",N($E197)=0),"",N($F197)/$E197)</f>
        <v/>
      </c>
      <c r="N197" s="18" t="str">
        <f aca="false">IF($D197="","",IFERROR(INDEX(Recipes!$K$5:$K$104,MATCH($D197,Recipes!$A$5:$A$104,0)),""))</f>
        <v/>
      </c>
      <c r="O197" s="19" t="str">
        <f aca="false">IF(OR(M197="",N197=""),"",IF(M197&gt;N197+0.00001,"OVER LIMIT","OK"))</f>
        <v/>
      </c>
      <c r="P197" s="18" t="str">
        <f aca="false">IF(OR($D197="",N($E197)=0),"",(N($H197)+N($I197))/$E197)</f>
        <v/>
      </c>
      <c r="Q197" s="22" t="str">
        <f aca="false">IF($D197="","",N($F197)*IFERROR(INDEX(Grades!$D$5:$D$24,MATCH($L197,Grades!$A$5:$A$24,0)),0))</f>
        <v/>
      </c>
    </row>
    <row r="198" customFormat="false" ht="15" hidden="false" customHeight="false" outlineLevel="0" collapsed="false">
      <c r="A198" s="20"/>
      <c r="B198" s="14"/>
      <c r="C198" s="14"/>
      <c r="D198" s="14"/>
      <c r="E198" s="21"/>
      <c r="F198" s="21"/>
      <c r="G198" s="21"/>
      <c r="H198" s="21"/>
      <c r="I198" s="21"/>
      <c r="J198" s="14"/>
      <c r="K198" s="14"/>
      <c r="L198" s="19" t="str">
        <f aca="false">IF($D198="","",IFERROR(INDEX(Recipes!$I$5:$I$104,MATCH($D198,Recipes!$A$5:$A$104,0)),"Recipe not found"))</f>
        <v/>
      </c>
      <c r="M198" s="18" t="str">
        <f aca="false">IF(OR($D198="",N($E198)=0),"",N($F198)/$E198)</f>
        <v/>
      </c>
      <c r="N198" s="18" t="str">
        <f aca="false">IF($D198="","",IFERROR(INDEX(Recipes!$K$5:$K$104,MATCH($D198,Recipes!$A$5:$A$104,0)),""))</f>
        <v/>
      </c>
      <c r="O198" s="19" t="str">
        <f aca="false">IF(OR(M198="",N198=""),"",IF(M198&gt;N198+0.00001,"OVER LIMIT","OK"))</f>
        <v/>
      </c>
      <c r="P198" s="18" t="str">
        <f aca="false">IF(OR($D198="",N($E198)=0),"",(N($H198)+N($I198))/$E198)</f>
        <v/>
      </c>
      <c r="Q198" s="22" t="str">
        <f aca="false">IF($D198="","",N($F198)*IFERROR(INDEX(Grades!$D$5:$D$24,MATCH($L198,Grades!$A$5:$A$24,0)),0))</f>
        <v/>
      </c>
    </row>
    <row r="199" customFormat="false" ht="15" hidden="false" customHeight="false" outlineLevel="0" collapsed="false">
      <c r="A199" s="20"/>
      <c r="B199" s="14"/>
      <c r="C199" s="14"/>
      <c r="D199" s="14"/>
      <c r="E199" s="21"/>
      <c r="F199" s="21"/>
      <c r="G199" s="21"/>
      <c r="H199" s="21"/>
      <c r="I199" s="21"/>
      <c r="J199" s="14"/>
      <c r="K199" s="14"/>
      <c r="L199" s="19" t="str">
        <f aca="false">IF($D199="","",IFERROR(INDEX(Recipes!$I$5:$I$104,MATCH($D199,Recipes!$A$5:$A$104,0)),"Recipe not found"))</f>
        <v/>
      </c>
      <c r="M199" s="18" t="str">
        <f aca="false">IF(OR($D199="",N($E199)=0),"",N($F199)/$E199)</f>
        <v/>
      </c>
      <c r="N199" s="18" t="str">
        <f aca="false">IF($D199="","",IFERROR(INDEX(Recipes!$K$5:$K$104,MATCH($D199,Recipes!$A$5:$A$104,0)),""))</f>
        <v/>
      </c>
      <c r="O199" s="19" t="str">
        <f aca="false">IF(OR(M199="",N199=""),"",IF(M199&gt;N199+0.00001,"OVER LIMIT","OK"))</f>
        <v/>
      </c>
      <c r="P199" s="18" t="str">
        <f aca="false">IF(OR($D199="",N($E199)=0),"",(N($H199)+N($I199))/$E199)</f>
        <v/>
      </c>
      <c r="Q199" s="22" t="str">
        <f aca="false">IF($D199="","",N($F199)*IFERROR(INDEX(Grades!$D$5:$D$24,MATCH($L199,Grades!$A$5:$A$24,0)),0))</f>
        <v/>
      </c>
    </row>
    <row r="200" customFormat="false" ht="15" hidden="false" customHeight="false" outlineLevel="0" collapsed="false">
      <c r="A200" s="20"/>
      <c r="B200" s="14"/>
      <c r="C200" s="14"/>
      <c r="D200" s="14"/>
      <c r="E200" s="21"/>
      <c r="F200" s="21"/>
      <c r="G200" s="21"/>
      <c r="H200" s="21"/>
      <c r="I200" s="21"/>
      <c r="J200" s="14"/>
      <c r="K200" s="14"/>
      <c r="L200" s="19" t="str">
        <f aca="false">IF($D200="","",IFERROR(INDEX(Recipes!$I$5:$I$104,MATCH($D200,Recipes!$A$5:$A$104,0)),"Recipe not found"))</f>
        <v/>
      </c>
      <c r="M200" s="18" t="str">
        <f aca="false">IF(OR($D200="",N($E200)=0),"",N($F200)/$E200)</f>
        <v/>
      </c>
      <c r="N200" s="18" t="str">
        <f aca="false">IF($D200="","",IFERROR(INDEX(Recipes!$K$5:$K$104,MATCH($D200,Recipes!$A$5:$A$104,0)),""))</f>
        <v/>
      </c>
      <c r="O200" s="19" t="str">
        <f aca="false">IF(OR(M200="",N200=""),"",IF(M200&gt;N200+0.00001,"OVER LIMIT","OK"))</f>
        <v/>
      </c>
      <c r="P200" s="18" t="str">
        <f aca="false">IF(OR($D200="",N($E200)=0),"",(N($H200)+N($I200))/$E200)</f>
        <v/>
      </c>
      <c r="Q200" s="22" t="str">
        <f aca="false">IF($D200="","",N($F200)*IFERROR(INDEX(Grades!$D$5:$D$24,MATCH($L200,Grades!$A$5:$A$24,0)),0))</f>
        <v/>
      </c>
    </row>
    <row r="201" customFormat="false" ht="15" hidden="false" customHeight="false" outlineLevel="0" collapsed="false">
      <c r="A201" s="20"/>
      <c r="B201" s="14"/>
      <c r="C201" s="14"/>
      <c r="D201" s="14"/>
      <c r="E201" s="21"/>
      <c r="F201" s="21"/>
      <c r="G201" s="21"/>
      <c r="H201" s="21"/>
      <c r="I201" s="21"/>
      <c r="J201" s="14"/>
      <c r="K201" s="14"/>
      <c r="L201" s="19" t="str">
        <f aca="false">IF($D201="","",IFERROR(INDEX(Recipes!$I$5:$I$104,MATCH($D201,Recipes!$A$5:$A$104,0)),"Recipe not found"))</f>
        <v/>
      </c>
      <c r="M201" s="18" t="str">
        <f aca="false">IF(OR($D201="",N($E201)=0),"",N($F201)/$E201)</f>
        <v/>
      </c>
      <c r="N201" s="18" t="str">
        <f aca="false">IF($D201="","",IFERROR(INDEX(Recipes!$K$5:$K$104,MATCH($D201,Recipes!$A$5:$A$104,0)),""))</f>
        <v/>
      </c>
      <c r="O201" s="19" t="str">
        <f aca="false">IF(OR(M201="",N201=""),"",IF(M201&gt;N201+0.00001,"OVER LIMIT","OK"))</f>
        <v/>
      </c>
      <c r="P201" s="18" t="str">
        <f aca="false">IF(OR($D201="",N($E201)=0),"",(N($H201)+N($I201))/$E201)</f>
        <v/>
      </c>
      <c r="Q201" s="22" t="str">
        <f aca="false">IF($D201="","",N($F201)*IFERROR(INDEX(Grades!$D$5:$D$24,MATCH($L201,Grades!$A$5:$A$24,0)),0))</f>
        <v/>
      </c>
    </row>
    <row r="202" customFormat="false" ht="15" hidden="false" customHeight="false" outlineLevel="0" collapsed="false">
      <c r="A202" s="20"/>
      <c r="B202" s="14"/>
      <c r="C202" s="14"/>
      <c r="D202" s="14"/>
      <c r="E202" s="21"/>
      <c r="F202" s="21"/>
      <c r="G202" s="21"/>
      <c r="H202" s="21"/>
      <c r="I202" s="21"/>
      <c r="J202" s="14"/>
      <c r="K202" s="14"/>
      <c r="L202" s="19" t="str">
        <f aca="false">IF($D202="","",IFERROR(INDEX(Recipes!$I$5:$I$104,MATCH($D202,Recipes!$A$5:$A$104,0)),"Recipe not found"))</f>
        <v/>
      </c>
      <c r="M202" s="18" t="str">
        <f aca="false">IF(OR($D202="",N($E202)=0),"",N($F202)/$E202)</f>
        <v/>
      </c>
      <c r="N202" s="18" t="str">
        <f aca="false">IF($D202="","",IFERROR(INDEX(Recipes!$K$5:$K$104,MATCH($D202,Recipes!$A$5:$A$104,0)),""))</f>
        <v/>
      </c>
      <c r="O202" s="19" t="str">
        <f aca="false">IF(OR(M202="",N202=""),"",IF(M202&gt;N202+0.00001,"OVER LIMIT","OK"))</f>
        <v/>
      </c>
      <c r="P202" s="18" t="str">
        <f aca="false">IF(OR($D202="",N($E202)=0),"",(N($H202)+N($I202))/$E202)</f>
        <v/>
      </c>
      <c r="Q202" s="22" t="str">
        <f aca="false">IF($D202="","",N($F202)*IFERROR(INDEX(Grades!$D$5:$D$24,MATCH($L202,Grades!$A$5:$A$24,0)),0))</f>
        <v/>
      </c>
    </row>
    <row r="203" customFormat="false" ht="15" hidden="false" customHeight="false" outlineLevel="0" collapsed="false">
      <c r="A203" s="20"/>
      <c r="B203" s="14"/>
      <c r="C203" s="14"/>
      <c r="D203" s="14"/>
      <c r="E203" s="21"/>
      <c r="F203" s="21"/>
      <c r="G203" s="21"/>
      <c r="H203" s="21"/>
      <c r="I203" s="21"/>
      <c r="J203" s="14"/>
      <c r="K203" s="14"/>
      <c r="L203" s="19" t="str">
        <f aca="false">IF($D203="","",IFERROR(INDEX(Recipes!$I$5:$I$104,MATCH($D203,Recipes!$A$5:$A$104,0)),"Recipe not found"))</f>
        <v/>
      </c>
      <c r="M203" s="18" t="str">
        <f aca="false">IF(OR($D203="",N($E203)=0),"",N($F203)/$E203)</f>
        <v/>
      </c>
      <c r="N203" s="18" t="str">
        <f aca="false">IF($D203="","",IFERROR(INDEX(Recipes!$K$5:$K$104,MATCH($D203,Recipes!$A$5:$A$104,0)),""))</f>
        <v/>
      </c>
      <c r="O203" s="19" t="str">
        <f aca="false">IF(OR(M203="",N203=""),"",IF(M203&gt;N203+0.00001,"OVER LIMIT","OK"))</f>
        <v/>
      </c>
      <c r="P203" s="18" t="str">
        <f aca="false">IF(OR($D203="",N($E203)=0),"",(N($H203)+N($I203))/$E203)</f>
        <v/>
      </c>
      <c r="Q203" s="22" t="str">
        <f aca="false">IF($D203="","",N($F203)*IFERROR(INDEX(Grades!$D$5:$D$24,MATCH($L203,Grades!$A$5:$A$24,0)),0))</f>
        <v/>
      </c>
    </row>
    <row r="204" customFormat="false" ht="15" hidden="false" customHeight="false" outlineLevel="0" collapsed="false">
      <c r="A204" s="20"/>
      <c r="B204" s="14"/>
      <c r="C204" s="14"/>
      <c r="D204" s="14"/>
      <c r="E204" s="21"/>
      <c r="F204" s="21"/>
      <c r="G204" s="21"/>
      <c r="H204" s="21"/>
      <c r="I204" s="21"/>
      <c r="J204" s="14"/>
      <c r="K204" s="14"/>
      <c r="L204" s="19" t="str">
        <f aca="false">IF($D204="","",IFERROR(INDEX(Recipes!$I$5:$I$104,MATCH($D204,Recipes!$A$5:$A$104,0)),"Recipe not found"))</f>
        <v/>
      </c>
      <c r="M204" s="18" t="str">
        <f aca="false">IF(OR($D204="",N($E204)=0),"",N($F204)/$E204)</f>
        <v/>
      </c>
      <c r="N204" s="18" t="str">
        <f aca="false">IF($D204="","",IFERROR(INDEX(Recipes!$K$5:$K$104,MATCH($D204,Recipes!$A$5:$A$104,0)),""))</f>
        <v/>
      </c>
      <c r="O204" s="19" t="str">
        <f aca="false">IF(OR(M204="",N204=""),"",IF(M204&gt;N204+0.00001,"OVER LIMIT","OK"))</f>
        <v/>
      </c>
      <c r="P204" s="18" t="str">
        <f aca="false">IF(OR($D204="",N($E204)=0),"",(N($H204)+N($I204))/$E204)</f>
        <v/>
      </c>
      <c r="Q204" s="22" t="str">
        <f aca="false">IF($D204="","",N($F204)*IFERROR(INDEX(Grades!$D$5:$D$24,MATCH($L204,Grades!$A$5:$A$24,0)),0))</f>
        <v/>
      </c>
    </row>
    <row r="205" customFormat="false" ht="15" hidden="false" customHeight="false" outlineLevel="0" collapsed="false">
      <c r="A205" s="20"/>
      <c r="B205" s="14"/>
      <c r="C205" s="14"/>
      <c r="D205" s="14"/>
      <c r="E205" s="21"/>
      <c r="F205" s="21"/>
      <c r="G205" s="21"/>
      <c r="H205" s="21"/>
      <c r="I205" s="21"/>
      <c r="J205" s="14"/>
      <c r="K205" s="14"/>
      <c r="L205" s="19" t="str">
        <f aca="false">IF($D205="","",IFERROR(INDEX(Recipes!$I$5:$I$104,MATCH($D205,Recipes!$A$5:$A$104,0)),"Recipe not found"))</f>
        <v/>
      </c>
      <c r="M205" s="18" t="str">
        <f aca="false">IF(OR($D205="",N($E205)=0),"",N($F205)/$E205)</f>
        <v/>
      </c>
      <c r="N205" s="18" t="str">
        <f aca="false">IF($D205="","",IFERROR(INDEX(Recipes!$K$5:$K$104,MATCH($D205,Recipes!$A$5:$A$104,0)),""))</f>
        <v/>
      </c>
      <c r="O205" s="19" t="str">
        <f aca="false">IF(OR(M205="",N205=""),"",IF(M205&gt;N205+0.00001,"OVER LIMIT","OK"))</f>
        <v/>
      </c>
      <c r="P205" s="18" t="str">
        <f aca="false">IF(OR($D205="",N($E205)=0),"",(N($H205)+N($I205))/$E205)</f>
        <v/>
      </c>
      <c r="Q205" s="22" t="str">
        <f aca="false">IF($D205="","",N($F205)*IFERROR(INDEX(Grades!$D$5:$D$24,MATCH($L205,Grades!$A$5:$A$24,0)),0))</f>
        <v/>
      </c>
    </row>
    <row r="206" customFormat="false" ht="15" hidden="false" customHeight="false" outlineLevel="0" collapsed="false">
      <c r="A206" s="20"/>
      <c r="B206" s="14"/>
      <c r="C206" s="14"/>
      <c r="D206" s="14"/>
      <c r="E206" s="21"/>
      <c r="F206" s="21"/>
      <c r="G206" s="21"/>
      <c r="H206" s="21"/>
      <c r="I206" s="21"/>
      <c r="J206" s="14"/>
      <c r="K206" s="14"/>
      <c r="L206" s="19" t="str">
        <f aca="false">IF($D206="","",IFERROR(INDEX(Recipes!$I$5:$I$104,MATCH($D206,Recipes!$A$5:$A$104,0)),"Recipe not found"))</f>
        <v/>
      </c>
      <c r="M206" s="18" t="str">
        <f aca="false">IF(OR($D206="",N($E206)=0),"",N($F206)/$E206)</f>
        <v/>
      </c>
      <c r="N206" s="18" t="str">
        <f aca="false">IF($D206="","",IFERROR(INDEX(Recipes!$K$5:$K$104,MATCH($D206,Recipes!$A$5:$A$104,0)),""))</f>
        <v/>
      </c>
      <c r="O206" s="19" t="str">
        <f aca="false">IF(OR(M206="",N206=""),"",IF(M206&gt;N206+0.00001,"OVER LIMIT","OK"))</f>
        <v/>
      </c>
      <c r="P206" s="18" t="str">
        <f aca="false">IF(OR($D206="",N($E206)=0),"",(N($H206)+N($I206))/$E206)</f>
        <v/>
      </c>
      <c r="Q206" s="22" t="str">
        <f aca="false">IF($D206="","",N($F206)*IFERROR(INDEX(Grades!$D$5:$D$24,MATCH($L206,Grades!$A$5:$A$24,0)),0))</f>
        <v/>
      </c>
    </row>
    <row r="207" customFormat="false" ht="15" hidden="false" customHeight="false" outlineLevel="0" collapsed="false">
      <c r="A207" s="20"/>
      <c r="B207" s="14"/>
      <c r="C207" s="14"/>
      <c r="D207" s="14"/>
      <c r="E207" s="21"/>
      <c r="F207" s="21"/>
      <c r="G207" s="21"/>
      <c r="H207" s="21"/>
      <c r="I207" s="21"/>
      <c r="J207" s="14"/>
      <c r="K207" s="14"/>
      <c r="L207" s="19" t="str">
        <f aca="false">IF($D207="","",IFERROR(INDEX(Recipes!$I$5:$I$104,MATCH($D207,Recipes!$A$5:$A$104,0)),"Recipe not found"))</f>
        <v/>
      </c>
      <c r="M207" s="18" t="str">
        <f aca="false">IF(OR($D207="",N($E207)=0),"",N($F207)/$E207)</f>
        <v/>
      </c>
      <c r="N207" s="18" t="str">
        <f aca="false">IF($D207="","",IFERROR(INDEX(Recipes!$K$5:$K$104,MATCH($D207,Recipes!$A$5:$A$104,0)),""))</f>
        <v/>
      </c>
      <c r="O207" s="19" t="str">
        <f aca="false">IF(OR(M207="",N207=""),"",IF(M207&gt;N207+0.00001,"OVER LIMIT","OK"))</f>
        <v/>
      </c>
      <c r="P207" s="18" t="str">
        <f aca="false">IF(OR($D207="",N($E207)=0),"",(N($H207)+N($I207))/$E207)</f>
        <v/>
      </c>
      <c r="Q207" s="22" t="str">
        <f aca="false">IF($D207="","",N($F207)*IFERROR(INDEX(Grades!$D$5:$D$24,MATCH($L207,Grades!$A$5:$A$24,0)),0))</f>
        <v/>
      </c>
    </row>
    <row r="208" customFormat="false" ht="15" hidden="false" customHeight="false" outlineLevel="0" collapsed="false">
      <c r="A208" s="20"/>
      <c r="B208" s="14"/>
      <c r="C208" s="14"/>
      <c r="D208" s="14"/>
      <c r="E208" s="21"/>
      <c r="F208" s="21"/>
      <c r="G208" s="21"/>
      <c r="H208" s="21"/>
      <c r="I208" s="21"/>
      <c r="J208" s="14"/>
      <c r="K208" s="14"/>
      <c r="L208" s="19" t="str">
        <f aca="false">IF($D208="","",IFERROR(INDEX(Recipes!$I$5:$I$104,MATCH($D208,Recipes!$A$5:$A$104,0)),"Recipe not found"))</f>
        <v/>
      </c>
      <c r="M208" s="18" t="str">
        <f aca="false">IF(OR($D208="",N($E208)=0),"",N($F208)/$E208)</f>
        <v/>
      </c>
      <c r="N208" s="18" t="str">
        <f aca="false">IF($D208="","",IFERROR(INDEX(Recipes!$K$5:$K$104,MATCH($D208,Recipes!$A$5:$A$104,0)),""))</f>
        <v/>
      </c>
      <c r="O208" s="19" t="str">
        <f aca="false">IF(OR(M208="",N208=""),"",IF(M208&gt;N208+0.00001,"OVER LIMIT","OK"))</f>
        <v/>
      </c>
      <c r="P208" s="18" t="str">
        <f aca="false">IF(OR($D208="",N($E208)=0),"",(N($H208)+N($I208))/$E208)</f>
        <v/>
      </c>
      <c r="Q208" s="22" t="str">
        <f aca="false">IF($D208="","",N($F208)*IFERROR(INDEX(Grades!$D$5:$D$24,MATCH($L208,Grades!$A$5:$A$24,0)),0))</f>
        <v/>
      </c>
    </row>
    <row r="209" customFormat="false" ht="15" hidden="false" customHeight="false" outlineLevel="0" collapsed="false">
      <c r="A209" s="20"/>
      <c r="B209" s="14"/>
      <c r="C209" s="14"/>
      <c r="D209" s="14"/>
      <c r="E209" s="21"/>
      <c r="F209" s="21"/>
      <c r="G209" s="21"/>
      <c r="H209" s="21"/>
      <c r="I209" s="21"/>
      <c r="J209" s="14"/>
      <c r="K209" s="14"/>
      <c r="L209" s="19" t="str">
        <f aca="false">IF($D209="","",IFERROR(INDEX(Recipes!$I$5:$I$104,MATCH($D209,Recipes!$A$5:$A$104,0)),"Recipe not found"))</f>
        <v/>
      </c>
      <c r="M209" s="18" t="str">
        <f aca="false">IF(OR($D209="",N($E209)=0),"",N($F209)/$E209)</f>
        <v/>
      </c>
      <c r="N209" s="18" t="str">
        <f aca="false">IF($D209="","",IFERROR(INDEX(Recipes!$K$5:$K$104,MATCH($D209,Recipes!$A$5:$A$104,0)),""))</f>
        <v/>
      </c>
      <c r="O209" s="19" t="str">
        <f aca="false">IF(OR(M209="",N209=""),"",IF(M209&gt;N209+0.00001,"OVER LIMIT","OK"))</f>
        <v/>
      </c>
      <c r="P209" s="18" t="str">
        <f aca="false">IF(OR($D209="",N($E209)=0),"",(N($H209)+N($I209))/$E209)</f>
        <v/>
      </c>
      <c r="Q209" s="22" t="str">
        <f aca="false">IF($D209="","",N($F209)*IFERROR(INDEX(Grades!$D$5:$D$24,MATCH($L209,Grades!$A$5:$A$24,0)),0))</f>
        <v/>
      </c>
    </row>
    <row r="210" customFormat="false" ht="15" hidden="false" customHeight="false" outlineLevel="0" collapsed="false">
      <c r="A210" s="20"/>
      <c r="B210" s="14"/>
      <c r="C210" s="14"/>
      <c r="D210" s="14"/>
      <c r="E210" s="21"/>
      <c r="F210" s="21"/>
      <c r="G210" s="21"/>
      <c r="H210" s="21"/>
      <c r="I210" s="21"/>
      <c r="J210" s="14"/>
      <c r="K210" s="14"/>
      <c r="L210" s="19" t="str">
        <f aca="false">IF($D210="","",IFERROR(INDEX(Recipes!$I$5:$I$104,MATCH($D210,Recipes!$A$5:$A$104,0)),"Recipe not found"))</f>
        <v/>
      </c>
      <c r="M210" s="18" t="str">
        <f aca="false">IF(OR($D210="",N($E210)=0),"",N($F210)/$E210)</f>
        <v/>
      </c>
      <c r="N210" s="18" t="str">
        <f aca="false">IF($D210="","",IFERROR(INDEX(Recipes!$K$5:$K$104,MATCH($D210,Recipes!$A$5:$A$104,0)),""))</f>
        <v/>
      </c>
      <c r="O210" s="19" t="str">
        <f aca="false">IF(OR(M210="",N210=""),"",IF(M210&gt;N210+0.00001,"OVER LIMIT","OK"))</f>
        <v/>
      </c>
      <c r="P210" s="18" t="str">
        <f aca="false">IF(OR($D210="",N($E210)=0),"",(N($H210)+N($I210))/$E210)</f>
        <v/>
      </c>
      <c r="Q210" s="22" t="str">
        <f aca="false">IF($D210="","",N($F210)*IFERROR(INDEX(Grades!$D$5:$D$24,MATCH($L210,Grades!$A$5:$A$24,0)),0))</f>
        <v/>
      </c>
    </row>
    <row r="211" customFormat="false" ht="15" hidden="false" customHeight="false" outlineLevel="0" collapsed="false">
      <c r="A211" s="20"/>
      <c r="B211" s="14"/>
      <c r="C211" s="14"/>
      <c r="D211" s="14"/>
      <c r="E211" s="21"/>
      <c r="F211" s="21"/>
      <c r="G211" s="21"/>
      <c r="H211" s="21"/>
      <c r="I211" s="21"/>
      <c r="J211" s="14"/>
      <c r="K211" s="14"/>
      <c r="L211" s="19" t="str">
        <f aca="false">IF($D211="","",IFERROR(INDEX(Recipes!$I$5:$I$104,MATCH($D211,Recipes!$A$5:$A$104,0)),"Recipe not found"))</f>
        <v/>
      </c>
      <c r="M211" s="18" t="str">
        <f aca="false">IF(OR($D211="",N($E211)=0),"",N($F211)/$E211)</f>
        <v/>
      </c>
      <c r="N211" s="18" t="str">
        <f aca="false">IF($D211="","",IFERROR(INDEX(Recipes!$K$5:$K$104,MATCH($D211,Recipes!$A$5:$A$104,0)),""))</f>
        <v/>
      </c>
      <c r="O211" s="19" t="str">
        <f aca="false">IF(OR(M211="",N211=""),"",IF(M211&gt;N211+0.00001,"OVER LIMIT","OK"))</f>
        <v/>
      </c>
      <c r="P211" s="18" t="str">
        <f aca="false">IF(OR($D211="",N($E211)=0),"",(N($H211)+N($I211))/$E211)</f>
        <v/>
      </c>
      <c r="Q211" s="22" t="str">
        <f aca="false">IF($D211="","",N($F211)*IFERROR(INDEX(Grades!$D$5:$D$24,MATCH($L211,Grades!$A$5:$A$24,0)),0))</f>
        <v/>
      </c>
    </row>
    <row r="212" customFormat="false" ht="15" hidden="false" customHeight="false" outlineLevel="0" collapsed="false">
      <c r="A212" s="20"/>
      <c r="B212" s="14"/>
      <c r="C212" s="14"/>
      <c r="D212" s="14"/>
      <c r="E212" s="21"/>
      <c r="F212" s="21"/>
      <c r="G212" s="21"/>
      <c r="H212" s="21"/>
      <c r="I212" s="21"/>
      <c r="J212" s="14"/>
      <c r="K212" s="14"/>
      <c r="L212" s="19" t="str">
        <f aca="false">IF($D212="","",IFERROR(INDEX(Recipes!$I$5:$I$104,MATCH($D212,Recipes!$A$5:$A$104,0)),"Recipe not found"))</f>
        <v/>
      </c>
      <c r="M212" s="18" t="str">
        <f aca="false">IF(OR($D212="",N($E212)=0),"",N($F212)/$E212)</f>
        <v/>
      </c>
      <c r="N212" s="18" t="str">
        <f aca="false">IF($D212="","",IFERROR(INDEX(Recipes!$K$5:$K$104,MATCH($D212,Recipes!$A$5:$A$104,0)),""))</f>
        <v/>
      </c>
      <c r="O212" s="19" t="str">
        <f aca="false">IF(OR(M212="",N212=""),"",IF(M212&gt;N212+0.00001,"OVER LIMIT","OK"))</f>
        <v/>
      </c>
      <c r="P212" s="18" t="str">
        <f aca="false">IF(OR($D212="",N($E212)=0),"",(N($H212)+N($I212))/$E212)</f>
        <v/>
      </c>
      <c r="Q212" s="22" t="str">
        <f aca="false">IF($D212="","",N($F212)*IFERROR(INDEX(Grades!$D$5:$D$24,MATCH($L212,Grades!$A$5:$A$24,0)),0))</f>
        <v/>
      </c>
    </row>
    <row r="213" customFormat="false" ht="15" hidden="false" customHeight="false" outlineLevel="0" collapsed="false">
      <c r="A213" s="20"/>
      <c r="B213" s="14"/>
      <c r="C213" s="14"/>
      <c r="D213" s="14"/>
      <c r="E213" s="21"/>
      <c r="F213" s="21"/>
      <c r="G213" s="21"/>
      <c r="H213" s="21"/>
      <c r="I213" s="21"/>
      <c r="J213" s="14"/>
      <c r="K213" s="14"/>
      <c r="L213" s="19" t="str">
        <f aca="false">IF($D213="","",IFERROR(INDEX(Recipes!$I$5:$I$104,MATCH($D213,Recipes!$A$5:$A$104,0)),"Recipe not found"))</f>
        <v/>
      </c>
      <c r="M213" s="18" t="str">
        <f aca="false">IF(OR($D213="",N($E213)=0),"",N($F213)/$E213)</f>
        <v/>
      </c>
      <c r="N213" s="18" t="str">
        <f aca="false">IF($D213="","",IFERROR(INDEX(Recipes!$K$5:$K$104,MATCH($D213,Recipes!$A$5:$A$104,0)),""))</f>
        <v/>
      </c>
      <c r="O213" s="19" t="str">
        <f aca="false">IF(OR(M213="",N213=""),"",IF(M213&gt;N213+0.00001,"OVER LIMIT","OK"))</f>
        <v/>
      </c>
      <c r="P213" s="18" t="str">
        <f aca="false">IF(OR($D213="",N($E213)=0),"",(N($H213)+N($I213))/$E213)</f>
        <v/>
      </c>
      <c r="Q213" s="22" t="str">
        <f aca="false">IF($D213="","",N($F213)*IFERROR(INDEX(Grades!$D$5:$D$24,MATCH($L213,Grades!$A$5:$A$24,0)),0))</f>
        <v/>
      </c>
    </row>
    <row r="214" customFormat="false" ht="15" hidden="false" customHeight="false" outlineLevel="0" collapsed="false">
      <c r="A214" s="20"/>
      <c r="B214" s="14"/>
      <c r="C214" s="14"/>
      <c r="D214" s="14"/>
      <c r="E214" s="21"/>
      <c r="F214" s="21"/>
      <c r="G214" s="21"/>
      <c r="H214" s="21"/>
      <c r="I214" s="21"/>
      <c r="J214" s="14"/>
      <c r="K214" s="14"/>
      <c r="L214" s="19" t="str">
        <f aca="false">IF($D214="","",IFERROR(INDEX(Recipes!$I$5:$I$104,MATCH($D214,Recipes!$A$5:$A$104,0)),"Recipe not found"))</f>
        <v/>
      </c>
      <c r="M214" s="18" t="str">
        <f aca="false">IF(OR($D214="",N($E214)=0),"",N($F214)/$E214)</f>
        <v/>
      </c>
      <c r="N214" s="18" t="str">
        <f aca="false">IF($D214="","",IFERROR(INDEX(Recipes!$K$5:$K$104,MATCH($D214,Recipes!$A$5:$A$104,0)),""))</f>
        <v/>
      </c>
      <c r="O214" s="19" t="str">
        <f aca="false">IF(OR(M214="",N214=""),"",IF(M214&gt;N214+0.00001,"OVER LIMIT","OK"))</f>
        <v/>
      </c>
      <c r="P214" s="18" t="str">
        <f aca="false">IF(OR($D214="",N($E214)=0),"",(N($H214)+N($I214))/$E214)</f>
        <v/>
      </c>
      <c r="Q214" s="22" t="str">
        <f aca="false">IF($D214="","",N($F214)*IFERROR(INDEX(Grades!$D$5:$D$24,MATCH($L214,Grades!$A$5:$A$24,0)),0))</f>
        <v/>
      </c>
    </row>
    <row r="215" customFormat="false" ht="15" hidden="false" customHeight="false" outlineLevel="0" collapsed="false">
      <c r="A215" s="20"/>
      <c r="B215" s="14"/>
      <c r="C215" s="14"/>
      <c r="D215" s="14"/>
      <c r="E215" s="21"/>
      <c r="F215" s="21"/>
      <c r="G215" s="21"/>
      <c r="H215" s="21"/>
      <c r="I215" s="21"/>
      <c r="J215" s="14"/>
      <c r="K215" s="14"/>
      <c r="L215" s="19" t="str">
        <f aca="false">IF($D215="","",IFERROR(INDEX(Recipes!$I$5:$I$104,MATCH($D215,Recipes!$A$5:$A$104,0)),"Recipe not found"))</f>
        <v/>
      </c>
      <c r="M215" s="18" t="str">
        <f aca="false">IF(OR($D215="",N($E215)=0),"",N($F215)/$E215)</f>
        <v/>
      </c>
      <c r="N215" s="18" t="str">
        <f aca="false">IF($D215="","",IFERROR(INDEX(Recipes!$K$5:$K$104,MATCH($D215,Recipes!$A$5:$A$104,0)),""))</f>
        <v/>
      </c>
      <c r="O215" s="19" t="str">
        <f aca="false">IF(OR(M215="",N215=""),"",IF(M215&gt;N215+0.00001,"OVER LIMIT","OK"))</f>
        <v/>
      </c>
      <c r="P215" s="18" t="str">
        <f aca="false">IF(OR($D215="",N($E215)=0),"",(N($H215)+N($I215))/$E215)</f>
        <v/>
      </c>
      <c r="Q215" s="22" t="str">
        <f aca="false">IF($D215="","",N($F215)*IFERROR(INDEX(Grades!$D$5:$D$24,MATCH($L215,Grades!$A$5:$A$24,0)),0))</f>
        <v/>
      </c>
    </row>
    <row r="216" customFormat="false" ht="15" hidden="false" customHeight="false" outlineLevel="0" collapsed="false">
      <c r="A216" s="20"/>
      <c r="B216" s="14"/>
      <c r="C216" s="14"/>
      <c r="D216" s="14"/>
      <c r="E216" s="21"/>
      <c r="F216" s="21"/>
      <c r="G216" s="21"/>
      <c r="H216" s="21"/>
      <c r="I216" s="21"/>
      <c r="J216" s="14"/>
      <c r="K216" s="14"/>
      <c r="L216" s="19" t="str">
        <f aca="false">IF($D216="","",IFERROR(INDEX(Recipes!$I$5:$I$104,MATCH($D216,Recipes!$A$5:$A$104,0)),"Recipe not found"))</f>
        <v/>
      </c>
      <c r="M216" s="18" t="str">
        <f aca="false">IF(OR($D216="",N($E216)=0),"",N($F216)/$E216)</f>
        <v/>
      </c>
      <c r="N216" s="18" t="str">
        <f aca="false">IF($D216="","",IFERROR(INDEX(Recipes!$K$5:$K$104,MATCH($D216,Recipes!$A$5:$A$104,0)),""))</f>
        <v/>
      </c>
      <c r="O216" s="19" t="str">
        <f aca="false">IF(OR(M216="",N216=""),"",IF(M216&gt;N216+0.00001,"OVER LIMIT","OK"))</f>
        <v/>
      </c>
      <c r="P216" s="18" t="str">
        <f aca="false">IF(OR($D216="",N($E216)=0),"",(N($H216)+N($I216))/$E216)</f>
        <v/>
      </c>
      <c r="Q216" s="22" t="str">
        <f aca="false">IF($D216="","",N($F216)*IFERROR(INDEX(Grades!$D$5:$D$24,MATCH($L216,Grades!$A$5:$A$24,0)),0))</f>
        <v/>
      </c>
    </row>
    <row r="217" customFormat="false" ht="15" hidden="false" customHeight="false" outlineLevel="0" collapsed="false">
      <c r="A217" s="20"/>
      <c r="B217" s="14"/>
      <c r="C217" s="14"/>
      <c r="D217" s="14"/>
      <c r="E217" s="21"/>
      <c r="F217" s="21"/>
      <c r="G217" s="21"/>
      <c r="H217" s="21"/>
      <c r="I217" s="21"/>
      <c r="J217" s="14"/>
      <c r="K217" s="14"/>
      <c r="L217" s="19" t="str">
        <f aca="false">IF($D217="","",IFERROR(INDEX(Recipes!$I$5:$I$104,MATCH($D217,Recipes!$A$5:$A$104,0)),"Recipe not found"))</f>
        <v/>
      </c>
      <c r="M217" s="18" t="str">
        <f aca="false">IF(OR($D217="",N($E217)=0),"",N($F217)/$E217)</f>
        <v/>
      </c>
      <c r="N217" s="18" t="str">
        <f aca="false">IF($D217="","",IFERROR(INDEX(Recipes!$K$5:$K$104,MATCH($D217,Recipes!$A$5:$A$104,0)),""))</f>
        <v/>
      </c>
      <c r="O217" s="19" t="str">
        <f aca="false">IF(OR(M217="",N217=""),"",IF(M217&gt;N217+0.00001,"OVER LIMIT","OK"))</f>
        <v/>
      </c>
      <c r="P217" s="18" t="str">
        <f aca="false">IF(OR($D217="",N($E217)=0),"",(N($H217)+N($I217))/$E217)</f>
        <v/>
      </c>
      <c r="Q217" s="22" t="str">
        <f aca="false">IF($D217="","",N($F217)*IFERROR(INDEX(Grades!$D$5:$D$24,MATCH($L217,Grades!$A$5:$A$24,0)),0))</f>
        <v/>
      </c>
    </row>
    <row r="218" customFormat="false" ht="15" hidden="false" customHeight="false" outlineLevel="0" collapsed="false">
      <c r="A218" s="20"/>
      <c r="B218" s="14"/>
      <c r="C218" s="14"/>
      <c r="D218" s="14"/>
      <c r="E218" s="21"/>
      <c r="F218" s="21"/>
      <c r="G218" s="21"/>
      <c r="H218" s="21"/>
      <c r="I218" s="21"/>
      <c r="J218" s="14"/>
      <c r="K218" s="14"/>
      <c r="L218" s="19" t="str">
        <f aca="false">IF($D218="","",IFERROR(INDEX(Recipes!$I$5:$I$104,MATCH($D218,Recipes!$A$5:$A$104,0)),"Recipe not found"))</f>
        <v/>
      </c>
      <c r="M218" s="18" t="str">
        <f aca="false">IF(OR($D218="",N($E218)=0),"",N($F218)/$E218)</f>
        <v/>
      </c>
      <c r="N218" s="18" t="str">
        <f aca="false">IF($D218="","",IFERROR(INDEX(Recipes!$K$5:$K$104,MATCH($D218,Recipes!$A$5:$A$104,0)),""))</f>
        <v/>
      </c>
      <c r="O218" s="19" t="str">
        <f aca="false">IF(OR(M218="",N218=""),"",IF(M218&gt;N218+0.00001,"OVER LIMIT","OK"))</f>
        <v/>
      </c>
      <c r="P218" s="18" t="str">
        <f aca="false">IF(OR($D218="",N($E218)=0),"",(N($H218)+N($I218))/$E218)</f>
        <v/>
      </c>
      <c r="Q218" s="22" t="str">
        <f aca="false">IF($D218="","",N($F218)*IFERROR(INDEX(Grades!$D$5:$D$24,MATCH($L218,Grades!$A$5:$A$24,0)),0))</f>
        <v/>
      </c>
    </row>
    <row r="219" customFormat="false" ht="15" hidden="false" customHeight="false" outlineLevel="0" collapsed="false">
      <c r="A219" s="20"/>
      <c r="B219" s="14"/>
      <c r="C219" s="14"/>
      <c r="D219" s="14"/>
      <c r="E219" s="21"/>
      <c r="F219" s="21"/>
      <c r="G219" s="21"/>
      <c r="H219" s="21"/>
      <c r="I219" s="21"/>
      <c r="J219" s="14"/>
      <c r="K219" s="14"/>
      <c r="L219" s="19" t="str">
        <f aca="false">IF($D219="","",IFERROR(INDEX(Recipes!$I$5:$I$104,MATCH($D219,Recipes!$A$5:$A$104,0)),"Recipe not found"))</f>
        <v/>
      </c>
      <c r="M219" s="18" t="str">
        <f aca="false">IF(OR($D219="",N($E219)=0),"",N($F219)/$E219)</f>
        <v/>
      </c>
      <c r="N219" s="18" t="str">
        <f aca="false">IF($D219="","",IFERROR(INDEX(Recipes!$K$5:$K$104,MATCH($D219,Recipes!$A$5:$A$104,0)),""))</f>
        <v/>
      </c>
      <c r="O219" s="19" t="str">
        <f aca="false">IF(OR(M219="",N219=""),"",IF(M219&gt;N219+0.00001,"OVER LIMIT","OK"))</f>
        <v/>
      </c>
      <c r="P219" s="18" t="str">
        <f aca="false">IF(OR($D219="",N($E219)=0),"",(N($H219)+N($I219))/$E219)</f>
        <v/>
      </c>
      <c r="Q219" s="22" t="str">
        <f aca="false">IF($D219="","",N($F219)*IFERROR(INDEX(Grades!$D$5:$D$24,MATCH($L219,Grades!$A$5:$A$24,0)),0))</f>
        <v/>
      </c>
    </row>
    <row r="220" customFormat="false" ht="15" hidden="false" customHeight="false" outlineLevel="0" collapsed="false">
      <c r="A220" s="20"/>
      <c r="B220" s="14"/>
      <c r="C220" s="14"/>
      <c r="D220" s="14"/>
      <c r="E220" s="21"/>
      <c r="F220" s="21"/>
      <c r="G220" s="21"/>
      <c r="H220" s="21"/>
      <c r="I220" s="21"/>
      <c r="J220" s="14"/>
      <c r="K220" s="14"/>
      <c r="L220" s="19" t="str">
        <f aca="false">IF($D220="","",IFERROR(INDEX(Recipes!$I$5:$I$104,MATCH($D220,Recipes!$A$5:$A$104,0)),"Recipe not found"))</f>
        <v/>
      </c>
      <c r="M220" s="18" t="str">
        <f aca="false">IF(OR($D220="",N($E220)=0),"",N($F220)/$E220)</f>
        <v/>
      </c>
      <c r="N220" s="18" t="str">
        <f aca="false">IF($D220="","",IFERROR(INDEX(Recipes!$K$5:$K$104,MATCH($D220,Recipes!$A$5:$A$104,0)),""))</f>
        <v/>
      </c>
      <c r="O220" s="19" t="str">
        <f aca="false">IF(OR(M220="",N220=""),"",IF(M220&gt;N220+0.00001,"OVER LIMIT","OK"))</f>
        <v/>
      </c>
      <c r="P220" s="18" t="str">
        <f aca="false">IF(OR($D220="",N($E220)=0),"",(N($H220)+N($I220))/$E220)</f>
        <v/>
      </c>
      <c r="Q220" s="22" t="str">
        <f aca="false">IF($D220="","",N($F220)*IFERROR(INDEX(Grades!$D$5:$D$24,MATCH($L220,Grades!$A$5:$A$24,0)),0))</f>
        <v/>
      </c>
    </row>
    <row r="221" customFormat="false" ht="15" hidden="false" customHeight="false" outlineLevel="0" collapsed="false">
      <c r="A221" s="20"/>
      <c r="B221" s="14"/>
      <c r="C221" s="14"/>
      <c r="D221" s="14"/>
      <c r="E221" s="21"/>
      <c r="F221" s="21"/>
      <c r="G221" s="21"/>
      <c r="H221" s="21"/>
      <c r="I221" s="21"/>
      <c r="J221" s="14"/>
      <c r="K221" s="14"/>
      <c r="L221" s="19" t="str">
        <f aca="false">IF($D221="","",IFERROR(INDEX(Recipes!$I$5:$I$104,MATCH($D221,Recipes!$A$5:$A$104,0)),"Recipe not found"))</f>
        <v/>
      </c>
      <c r="M221" s="18" t="str">
        <f aca="false">IF(OR($D221="",N($E221)=0),"",N($F221)/$E221)</f>
        <v/>
      </c>
      <c r="N221" s="18" t="str">
        <f aca="false">IF($D221="","",IFERROR(INDEX(Recipes!$K$5:$K$104,MATCH($D221,Recipes!$A$5:$A$104,0)),""))</f>
        <v/>
      </c>
      <c r="O221" s="19" t="str">
        <f aca="false">IF(OR(M221="",N221=""),"",IF(M221&gt;N221+0.00001,"OVER LIMIT","OK"))</f>
        <v/>
      </c>
      <c r="P221" s="18" t="str">
        <f aca="false">IF(OR($D221="",N($E221)=0),"",(N($H221)+N($I221))/$E221)</f>
        <v/>
      </c>
      <c r="Q221" s="22" t="str">
        <f aca="false">IF($D221="","",N($F221)*IFERROR(INDEX(Grades!$D$5:$D$24,MATCH($L221,Grades!$A$5:$A$24,0)),0))</f>
        <v/>
      </c>
    </row>
    <row r="222" customFormat="false" ht="15" hidden="false" customHeight="false" outlineLevel="0" collapsed="false">
      <c r="A222" s="20"/>
      <c r="B222" s="14"/>
      <c r="C222" s="14"/>
      <c r="D222" s="14"/>
      <c r="E222" s="21"/>
      <c r="F222" s="21"/>
      <c r="G222" s="21"/>
      <c r="H222" s="21"/>
      <c r="I222" s="21"/>
      <c r="J222" s="14"/>
      <c r="K222" s="14"/>
      <c r="L222" s="19" t="str">
        <f aca="false">IF($D222="","",IFERROR(INDEX(Recipes!$I$5:$I$104,MATCH($D222,Recipes!$A$5:$A$104,0)),"Recipe not found"))</f>
        <v/>
      </c>
      <c r="M222" s="18" t="str">
        <f aca="false">IF(OR($D222="",N($E222)=0),"",N($F222)/$E222)</f>
        <v/>
      </c>
      <c r="N222" s="18" t="str">
        <f aca="false">IF($D222="","",IFERROR(INDEX(Recipes!$K$5:$K$104,MATCH($D222,Recipes!$A$5:$A$104,0)),""))</f>
        <v/>
      </c>
      <c r="O222" s="19" t="str">
        <f aca="false">IF(OR(M222="",N222=""),"",IF(M222&gt;N222+0.00001,"OVER LIMIT","OK"))</f>
        <v/>
      </c>
      <c r="P222" s="18" t="str">
        <f aca="false">IF(OR($D222="",N($E222)=0),"",(N($H222)+N($I222))/$E222)</f>
        <v/>
      </c>
      <c r="Q222" s="22" t="str">
        <f aca="false">IF($D222="","",N($F222)*IFERROR(INDEX(Grades!$D$5:$D$24,MATCH($L222,Grades!$A$5:$A$24,0)),0))</f>
        <v/>
      </c>
    </row>
    <row r="223" customFormat="false" ht="15" hidden="false" customHeight="false" outlineLevel="0" collapsed="false">
      <c r="A223" s="20"/>
      <c r="B223" s="14"/>
      <c r="C223" s="14"/>
      <c r="D223" s="14"/>
      <c r="E223" s="21"/>
      <c r="F223" s="21"/>
      <c r="G223" s="21"/>
      <c r="H223" s="21"/>
      <c r="I223" s="21"/>
      <c r="J223" s="14"/>
      <c r="K223" s="14"/>
      <c r="L223" s="19" t="str">
        <f aca="false">IF($D223="","",IFERROR(INDEX(Recipes!$I$5:$I$104,MATCH($D223,Recipes!$A$5:$A$104,0)),"Recipe not found"))</f>
        <v/>
      </c>
      <c r="M223" s="18" t="str">
        <f aca="false">IF(OR($D223="",N($E223)=0),"",N($F223)/$E223)</f>
        <v/>
      </c>
      <c r="N223" s="18" t="str">
        <f aca="false">IF($D223="","",IFERROR(INDEX(Recipes!$K$5:$K$104,MATCH($D223,Recipes!$A$5:$A$104,0)),""))</f>
        <v/>
      </c>
      <c r="O223" s="19" t="str">
        <f aca="false">IF(OR(M223="",N223=""),"",IF(M223&gt;N223+0.00001,"OVER LIMIT","OK"))</f>
        <v/>
      </c>
      <c r="P223" s="18" t="str">
        <f aca="false">IF(OR($D223="",N($E223)=0),"",(N($H223)+N($I223))/$E223)</f>
        <v/>
      </c>
      <c r="Q223" s="22" t="str">
        <f aca="false">IF($D223="","",N($F223)*IFERROR(INDEX(Grades!$D$5:$D$24,MATCH($L223,Grades!$A$5:$A$24,0)),0))</f>
        <v/>
      </c>
    </row>
    <row r="224" customFormat="false" ht="15" hidden="false" customHeight="false" outlineLevel="0" collapsed="false">
      <c r="A224" s="20"/>
      <c r="B224" s="14"/>
      <c r="C224" s="14"/>
      <c r="D224" s="14"/>
      <c r="E224" s="21"/>
      <c r="F224" s="21"/>
      <c r="G224" s="21"/>
      <c r="H224" s="21"/>
      <c r="I224" s="21"/>
      <c r="J224" s="14"/>
      <c r="K224" s="14"/>
      <c r="L224" s="19" t="str">
        <f aca="false">IF($D224="","",IFERROR(INDEX(Recipes!$I$5:$I$104,MATCH($D224,Recipes!$A$5:$A$104,0)),"Recipe not found"))</f>
        <v/>
      </c>
      <c r="M224" s="18" t="str">
        <f aca="false">IF(OR($D224="",N($E224)=0),"",N($F224)/$E224)</f>
        <v/>
      </c>
      <c r="N224" s="18" t="str">
        <f aca="false">IF($D224="","",IFERROR(INDEX(Recipes!$K$5:$K$104,MATCH($D224,Recipes!$A$5:$A$104,0)),""))</f>
        <v/>
      </c>
      <c r="O224" s="19" t="str">
        <f aca="false">IF(OR(M224="",N224=""),"",IF(M224&gt;N224+0.00001,"OVER LIMIT","OK"))</f>
        <v/>
      </c>
      <c r="P224" s="18" t="str">
        <f aca="false">IF(OR($D224="",N($E224)=0),"",(N($H224)+N($I224))/$E224)</f>
        <v/>
      </c>
      <c r="Q224" s="22" t="str">
        <f aca="false">IF($D224="","",N($F224)*IFERROR(INDEX(Grades!$D$5:$D$24,MATCH($L224,Grades!$A$5:$A$24,0)),0))</f>
        <v/>
      </c>
    </row>
    <row r="225" customFormat="false" ht="15" hidden="false" customHeight="false" outlineLevel="0" collapsed="false">
      <c r="A225" s="20"/>
      <c r="B225" s="14"/>
      <c r="C225" s="14"/>
      <c r="D225" s="14"/>
      <c r="E225" s="21"/>
      <c r="F225" s="21"/>
      <c r="G225" s="21"/>
      <c r="H225" s="21"/>
      <c r="I225" s="21"/>
      <c r="J225" s="14"/>
      <c r="K225" s="14"/>
      <c r="L225" s="19" t="str">
        <f aca="false">IF($D225="","",IFERROR(INDEX(Recipes!$I$5:$I$104,MATCH($D225,Recipes!$A$5:$A$104,0)),"Recipe not found"))</f>
        <v/>
      </c>
      <c r="M225" s="18" t="str">
        <f aca="false">IF(OR($D225="",N($E225)=0),"",N($F225)/$E225)</f>
        <v/>
      </c>
      <c r="N225" s="18" t="str">
        <f aca="false">IF($D225="","",IFERROR(INDEX(Recipes!$K$5:$K$104,MATCH($D225,Recipes!$A$5:$A$104,0)),""))</f>
        <v/>
      </c>
      <c r="O225" s="19" t="str">
        <f aca="false">IF(OR(M225="",N225=""),"",IF(M225&gt;N225+0.00001,"OVER LIMIT","OK"))</f>
        <v/>
      </c>
      <c r="P225" s="18" t="str">
        <f aca="false">IF(OR($D225="",N($E225)=0),"",(N($H225)+N($I225))/$E225)</f>
        <v/>
      </c>
      <c r="Q225" s="22" t="str">
        <f aca="false">IF($D225="","",N($F225)*IFERROR(INDEX(Grades!$D$5:$D$24,MATCH($L225,Grades!$A$5:$A$24,0)),0))</f>
        <v/>
      </c>
    </row>
    <row r="226" customFormat="false" ht="15" hidden="false" customHeight="false" outlineLevel="0" collapsed="false">
      <c r="A226" s="20"/>
      <c r="B226" s="14"/>
      <c r="C226" s="14"/>
      <c r="D226" s="14"/>
      <c r="E226" s="21"/>
      <c r="F226" s="21"/>
      <c r="G226" s="21"/>
      <c r="H226" s="21"/>
      <c r="I226" s="21"/>
      <c r="J226" s="14"/>
      <c r="K226" s="14"/>
      <c r="L226" s="19" t="str">
        <f aca="false">IF($D226="","",IFERROR(INDEX(Recipes!$I$5:$I$104,MATCH($D226,Recipes!$A$5:$A$104,0)),"Recipe not found"))</f>
        <v/>
      </c>
      <c r="M226" s="18" t="str">
        <f aca="false">IF(OR($D226="",N($E226)=0),"",N($F226)/$E226)</f>
        <v/>
      </c>
      <c r="N226" s="18" t="str">
        <f aca="false">IF($D226="","",IFERROR(INDEX(Recipes!$K$5:$K$104,MATCH($D226,Recipes!$A$5:$A$104,0)),""))</f>
        <v/>
      </c>
      <c r="O226" s="19" t="str">
        <f aca="false">IF(OR(M226="",N226=""),"",IF(M226&gt;N226+0.00001,"OVER LIMIT","OK"))</f>
        <v/>
      </c>
      <c r="P226" s="18" t="str">
        <f aca="false">IF(OR($D226="",N($E226)=0),"",(N($H226)+N($I226))/$E226)</f>
        <v/>
      </c>
      <c r="Q226" s="22" t="str">
        <f aca="false">IF($D226="","",N($F226)*IFERROR(INDEX(Grades!$D$5:$D$24,MATCH($L226,Grades!$A$5:$A$24,0)),0))</f>
        <v/>
      </c>
    </row>
    <row r="227" customFormat="false" ht="15" hidden="false" customHeight="false" outlineLevel="0" collapsed="false">
      <c r="A227" s="20"/>
      <c r="B227" s="14"/>
      <c r="C227" s="14"/>
      <c r="D227" s="14"/>
      <c r="E227" s="21"/>
      <c r="F227" s="21"/>
      <c r="G227" s="21"/>
      <c r="H227" s="21"/>
      <c r="I227" s="21"/>
      <c r="J227" s="14"/>
      <c r="K227" s="14"/>
      <c r="L227" s="19" t="str">
        <f aca="false">IF($D227="","",IFERROR(INDEX(Recipes!$I$5:$I$104,MATCH($D227,Recipes!$A$5:$A$104,0)),"Recipe not found"))</f>
        <v/>
      </c>
      <c r="M227" s="18" t="str">
        <f aca="false">IF(OR($D227="",N($E227)=0),"",N($F227)/$E227)</f>
        <v/>
      </c>
      <c r="N227" s="18" t="str">
        <f aca="false">IF($D227="","",IFERROR(INDEX(Recipes!$K$5:$K$104,MATCH($D227,Recipes!$A$5:$A$104,0)),""))</f>
        <v/>
      </c>
      <c r="O227" s="19" t="str">
        <f aca="false">IF(OR(M227="",N227=""),"",IF(M227&gt;N227+0.00001,"OVER LIMIT","OK"))</f>
        <v/>
      </c>
      <c r="P227" s="18" t="str">
        <f aca="false">IF(OR($D227="",N($E227)=0),"",(N($H227)+N($I227))/$E227)</f>
        <v/>
      </c>
      <c r="Q227" s="22" t="str">
        <f aca="false">IF($D227="","",N($F227)*IFERROR(INDEX(Grades!$D$5:$D$24,MATCH($L227,Grades!$A$5:$A$24,0)),0))</f>
        <v/>
      </c>
    </row>
    <row r="228" customFormat="false" ht="15" hidden="false" customHeight="false" outlineLevel="0" collapsed="false">
      <c r="A228" s="20"/>
      <c r="B228" s="14"/>
      <c r="C228" s="14"/>
      <c r="D228" s="14"/>
      <c r="E228" s="21"/>
      <c r="F228" s="21"/>
      <c r="G228" s="21"/>
      <c r="H228" s="21"/>
      <c r="I228" s="21"/>
      <c r="J228" s="14"/>
      <c r="K228" s="14"/>
      <c r="L228" s="19" t="str">
        <f aca="false">IF($D228="","",IFERROR(INDEX(Recipes!$I$5:$I$104,MATCH($D228,Recipes!$A$5:$A$104,0)),"Recipe not found"))</f>
        <v/>
      </c>
      <c r="M228" s="18" t="str">
        <f aca="false">IF(OR($D228="",N($E228)=0),"",N($F228)/$E228)</f>
        <v/>
      </c>
      <c r="N228" s="18" t="str">
        <f aca="false">IF($D228="","",IFERROR(INDEX(Recipes!$K$5:$K$104,MATCH($D228,Recipes!$A$5:$A$104,0)),""))</f>
        <v/>
      </c>
      <c r="O228" s="19" t="str">
        <f aca="false">IF(OR(M228="",N228=""),"",IF(M228&gt;N228+0.00001,"OVER LIMIT","OK"))</f>
        <v/>
      </c>
      <c r="P228" s="18" t="str">
        <f aca="false">IF(OR($D228="",N($E228)=0),"",(N($H228)+N($I228))/$E228)</f>
        <v/>
      </c>
      <c r="Q228" s="22" t="str">
        <f aca="false">IF($D228="","",N($F228)*IFERROR(INDEX(Grades!$D$5:$D$24,MATCH($L228,Grades!$A$5:$A$24,0)),0))</f>
        <v/>
      </c>
    </row>
    <row r="229" customFormat="false" ht="15" hidden="false" customHeight="false" outlineLevel="0" collapsed="false">
      <c r="A229" s="20"/>
      <c r="B229" s="14"/>
      <c r="C229" s="14"/>
      <c r="D229" s="14"/>
      <c r="E229" s="21"/>
      <c r="F229" s="21"/>
      <c r="G229" s="21"/>
      <c r="H229" s="21"/>
      <c r="I229" s="21"/>
      <c r="J229" s="14"/>
      <c r="K229" s="14"/>
      <c r="L229" s="19" t="str">
        <f aca="false">IF($D229="","",IFERROR(INDEX(Recipes!$I$5:$I$104,MATCH($D229,Recipes!$A$5:$A$104,0)),"Recipe not found"))</f>
        <v/>
      </c>
      <c r="M229" s="18" t="str">
        <f aca="false">IF(OR($D229="",N($E229)=0),"",N($F229)/$E229)</f>
        <v/>
      </c>
      <c r="N229" s="18" t="str">
        <f aca="false">IF($D229="","",IFERROR(INDEX(Recipes!$K$5:$K$104,MATCH($D229,Recipes!$A$5:$A$104,0)),""))</f>
        <v/>
      </c>
      <c r="O229" s="19" t="str">
        <f aca="false">IF(OR(M229="",N229=""),"",IF(M229&gt;N229+0.00001,"OVER LIMIT","OK"))</f>
        <v/>
      </c>
      <c r="P229" s="18" t="str">
        <f aca="false">IF(OR($D229="",N($E229)=0),"",(N($H229)+N($I229))/$E229)</f>
        <v/>
      </c>
      <c r="Q229" s="22" t="str">
        <f aca="false">IF($D229="","",N($F229)*IFERROR(INDEX(Grades!$D$5:$D$24,MATCH($L229,Grades!$A$5:$A$24,0)),0))</f>
        <v/>
      </c>
    </row>
    <row r="230" customFormat="false" ht="15" hidden="false" customHeight="false" outlineLevel="0" collapsed="false">
      <c r="A230" s="20"/>
      <c r="B230" s="14"/>
      <c r="C230" s="14"/>
      <c r="D230" s="14"/>
      <c r="E230" s="21"/>
      <c r="F230" s="21"/>
      <c r="G230" s="21"/>
      <c r="H230" s="21"/>
      <c r="I230" s="21"/>
      <c r="J230" s="14"/>
      <c r="K230" s="14"/>
      <c r="L230" s="19" t="str">
        <f aca="false">IF($D230="","",IFERROR(INDEX(Recipes!$I$5:$I$104,MATCH($D230,Recipes!$A$5:$A$104,0)),"Recipe not found"))</f>
        <v/>
      </c>
      <c r="M230" s="18" t="str">
        <f aca="false">IF(OR($D230="",N($E230)=0),"",N($F230)/$E230)</f>
        <v/>
      </c>
      <c r="N230" s="18" t="str">
        <f aca="false">IF($D230="","",IFERROR(INDEX(Recipes!$K$5:$K$104,MATCH($D230,Recipes!$A$5:$A$104,0)),""))</f>
        <v/>
      </c>
      <c r="O230" s="19" t="str">
        <f aca="false">IF(OR(M230="",N230=""),"",IF(M230&gt;N230+0.00001,"OVER LIMIT","OK"))</f>
        <v/>
      </c>
      <c r="P230" s="18" t="str">
        <f aca="false">IF(OR($D230="",N($E230)=0),"",(N($H230)+N($I230))/$E230)</f>
        <v/>
      </c>
      <c r="Q230" s="22" t="str">
        <f aca="false">IF($D230="","",N($F230)*IFERROR(INDEX(Grades!$D$5:$D$24,MATCH($L230,Grades!$A$5:$A$24,0)),0))</f>
        <v/>
      </c>
    </row>
    <row r="231" customFormat="false" ht="15" hidden="false" customHeight="false" outlineLevel="0" collapsed="false">
      <c r="A231" s="20"/>
      <c r="B231" s="14"/>
      <c r="C231" s="14"/>
      <c r="D231" s="14"/>
      <c r="E231" s="21"/>
      <c r="F231" s="21"/>
      <c r="G231" s="21"/>
      <c r="H231" s="21"/>
      <c r="I231" s="21"/>
      <c r="J231" s="14"/>
      <c r="K231" s="14"/>
      <c r="L231" s="19" t="str">
        <f aca="false">IF($D231="","",IFERROR(INDEX(Recipes!$I$5:$I$104,MATCH($D231,Recipes!$A$5:$A$104,0)),"Recipe not found"))</f>
        <v/>
      </c>
      <c r="M231" s="18" t="str">
        <f aca="false">IF(OR($D231="",N($E231)=0),"",N($F231)/$E231)</f>
        <v/>
      </c>
      <c r="N231" s="18" t="str">
        <f aca="false">IF($D231="","",IFERROR(INDEX(Recipes!$K$5:$K$104,MATCH($D231,Recipes!$A$5:$A$104,0)),""))</f>
        <v/>
      </c>
      <c r="O231" s="19" t="str">
        <f aca="false">IF(OR(M231="",N231=""),"",IF(M231&gt;N231+0.00001,"OVER LIMIT","OK"))</f>
        <v/>
      </c>
      <c r="P231" s="18" t="str">
        <f aca="false">IF(OR($D231="",N($E231)=0),"",(N($H231)+N($I231))/$E231)</f>
        <v/>
      </c>
      <c r="Q231" s="22" t="str">
        <f aca="false">IF($D231="","",N($F231)*IFERROR(INDEX(Grades!$D$5:$D$24,MATCH($L231,Grades!$A$5:$A$24,0)),0))</f>
        <v/>
      </c>
    </row>
    <row r="232" customFormat="false" ht="15" hidden="false" customHeight="false" outlineLevel="0" collapsed="false">
      <c r="A232" s="20"/>
      <c r="B232" s="14"/>
      <c r="C232" s="14"/>
      <c r="D232" s="14"/>
      <c r="E232" s="21"/>
      <c r="F232" s="21"/>
      <c r="G232" s="21"/>
      <c r="H232" s="21"/>
      <c r="I232" s="21"/>
      <c r="J232" s="14"/>
      <c r="K232" s="14"/>
      <c r="L232" s="19" t="str">
        <f aca="false">IF($D232="","",IFERROR(INDEX(Recipes!$I$5:$I$104,MATCH($D232,Recipes!$A$5:$A$104,0)),"Recipe not found"))</f>
        <v/>
      </c>
      <c r="M232" s="18" t="str">
        <f aca="false">IF(OR($D232="",N($E232)=0),"",N($F232)/$E232)</f>
        <v/>
      </c>
      <c r="N232" s="18" t="str">
        <f aca="false">IF($D232="","",IFERROR(INDEX(Recipes!$K$5:$K$104,MATCH($D232,Recipes!$A$5:$A$104,0)),""))</f>
        <v/>
      </c>
      <c r="O232" s="19" t="str">
        <f aca="false">IF(OR(M232="",N232=""),"",IF(M232&gt;N232+0.00001,"OVER LIMIT","OK"))</f>
        <v/>
      </c>
      <c r="P232" s="18" t="str">
        <f aca="false">IF(OR($D232="",N($E232)=0),"",(N($H232)+N($I232))/$E232)</f>
        <v/>
      </c>
      <c r="Q232" s="22" t="str">
        <f aca="false">IF($D232="","",N($F232)*IFERROR(INDEX(Grades!$D$5:$D$24,MATCH($L232,Grades!$A$5:$A$24,0)),0))</f>
        <v/>
      </c>
    </row>
    <row r="233" customFormat="false" ht="15" hidden="false" customHeight="false" outlineLevel="0" collapsed="false">
      <c r="A233" s="20"/>
      <c r="B233" s="14"/>
      <c r="C233" s="14"/>
      <c r="D233" s="14"/>
      <c r="E233" s="21"/>
      <c r="F233" s="21"/>
      <c r="G233" s="21"/>
      <c r="H233" s="21"/>
      <c r="I233" s="21"/>
      <c r="J233" s="14"/>
      <c r="K233" s="14"/>
      <c r="L233" s="19" t="str">
        <f aca="false">IF($D233="","",IFERROR(INDEX(Recipes!$I$5:$I$104,MATCH($D233,Recipes!$A$5:$A$104,0)),"Recipe not found"))</f>
        <v/>
      </c>
      <c r="M233" s="18" t="str">
        <f aca="false">IF(OR($D233="",N($E233)=0),"",N($F233)/$E233)</f>
        <v/>
      </c>
      <c r="N233" s="18" t="str">
        <f aca="false">IF($D233="","",IFERROR(INDEX(Recipes!$K$5:$K$104,MATCH($D233,Recipes!$A$5:$A$104,0)),""))</f>
        <v/>
      </c>
      <c r="O233" s="19" t="str">
        <f aca="false">IF(OR(M233="",N233=""),"",IF(M233&gt;N233+0.00001,"OVER LIMIT","OK"))</f>
        <v/>
      </c>
      <c r="P233" s="18" t="str">
        <f aca="false">IF(OR($D233="",N($E233)=0),"",(N($H233)+N($I233))/$E233)</f>
        <v/>
      </c>
      <c r="Q233" s="22" t="str">
        <f aca="false">IF($D233="","",N($F233)*IFERROR(INDEX(Grades!$D$5:$D$24,MATCH($L233,Grades!$A$5:$A$24,0)),0))</f>
        <v/>
      </c>
    </row>
    <row r="234" customFormat="false" ht="15" hidden="false" customHeight="false" outlineLevel="0" collapsed="false">
      <c r="A234" s="20"/>
      <c r="B234" s="14"/>
      <c r="C234" s="14"/>
      <c r="D234" s="14"/>
      <c r="E234" s="21"/>
      <c r="F234" s="21"/>
      <c r="G234" s="21"/>
      <c r="H234" s="21"/>
      <c r="I234" s="21"/>
      <c r="J234" s="14"/>
      <c r="K234" s="14"/>
      <c r="L234" s="19" t="str">
        <f aca="false">IF($D234="","",IFERROR(INDEX(Recipes!$I$5:$I$104,MATCH($D234,Recipes!$A$5:$A$104,0)),"Recipe not found"))</f>
        <v/>
      </c>
      <c r="M234" s="18" t="str">
        <f aca="false">IF(OR($D234="",N($E234)=0),"",N($F234)/$E234)</f>
        <v/>
      </c>
      <c r="N234" s="18" t="str">
        <f aca="false">IF($D234="","",IFERROR(INDEX(Recipes!$K$5:$K$104,MATCH($D234,Recipes!$A$5:$A$104,0)),""))</f>
        <v/>
      </c>
      <c r="O234" s="19" t="str">
        <f aca="false">IF(OR(M234="",N234=""),"",IF(M234&gt;N234+0.00001,"OVER LIMIT","OK"))</f>
        <v/>
      </c>
      <c r="P234" s="18" t="str">
        <f aca="false">IF(OR($D234="",N($E234)=0),"",(N($H234)+N($I234))/$E234)</f>
        <v/>
      </c>
      <c r="Q234" s="22" t="str">
        <f aca="false">IF($D234="","",N($F234)*IFERROR(INDEX(Grades!$D$5:$D$24,MATCH($L234,Grades!$A$5:$A$24,0)),0))</f>
        <v/>
      </c>
    </row>
    <row r="235" customFormat="false" ht="15" hidden="false" customHeight="false" outlineLevel="0" collapsed="false">
      <c r="A235" s="20"/>
      <c r="B235" s="14"/>
      <c r="C235" s="14"/>
      <c r="D235" s="14"/>
      <c r="E235" s="21"/>
      <c r="F235" s="21"/>
      <c r="G235" s="21"/>
      <c r="H235" s="21"/>
      <c r="I235" s="21"/>
      <c r="J235" s="14"/>
      <c r="K235" s="14"/>
      <c r="L235" s="19" t="str">
        <f aca="false">IF($D235="","",IFERROR(INDEX(Recipes!$I$5:$I$104,MATCH($D235,Recipes!$A$5:$A$104,0)),"Recipe not found"))</f>
        <v/>
      </c>
      <c r="M235" s="18" t="str">
        <f aca="false">IF(OR($D235="",N($E235)=0),"",N($F235)/$E235)</f>
        <v/>
      </c>
      <c r="N235" s="18" t="str">
        <f aca="false">IF($D235="","",IFERROR(INDEX(Recipes!$K$5:$K$104,MATCH($D235,Recipes!$A$5:$A$104,0)),""))</f>
        <v/>
      </c>
      <c r="O235" s="19" t="str">
        <f aca="false">IF(OR(M235="",N235=""),"",IF(M235&gt;N235+0.00001,"OVER LIMIT","OK"))</f>
        <v/>
      </c>
      <c r="P235" s="18" t="str">
        <f aca="false">IF(OR($D235="",N($E235)=0),"",(N($H235)+N($I235))/$E235)</f>
        <v/>
      </c>
      <c r="Q235" s="22" t="str">
        <f aca="false">IF($D235="","",N($F235)*IFERROR(INDEX(Grades!$D$5:$D$24,MATCH($L235,Grades!$A$5:$A$24,0)),0))</f>
        <v/>
      </c>
    </row>
    <row r="236" customFormat="false" ht="15" hidden="false" customHeight="false" outlineLevel="0" collapsed="false">
      <c r="A236" s="20"/>
      <c r="B236" s="14"/>
      <c r="C236" s="14"/>
      <c r="D236" s="14"/>
      <c r="E236" s="21"/>
      <c r="F236" s="21"/>
      <c r="G236" s="21"/>
      <c r="H236" s="21"/>
      <c r="I236" s="21"/>
      <c r="J236" s="14"/>
      <c r="K236" s="14"/>
      <c r="L236" s="19" t="str">
        <f aca="false">IF($D236="","",IFERROR(INDEX(Recipes!$I$5:$I$104,MATCH($D236,Recipes!$A$5:$A$104,0)),"Recipe not found"))</f>
        <v/>
      </c>
      <c r="M236" s="18" t="str">
        <f aca="false">IF(OR($D236="",N($E236)=0),"",N($F236)/$E236)</f>
        <v/>
      </c>
      <c r="N236" s="18" t="str">
        <f aca="false">IF($D236="","",IFERROR(INDEX(Recipes!$K$5:$K$104,MATCH($D236,Recipes!$A$5:$A$104,0)),""))</f>
        <v/>
      </c>
      <c r="O236" s="19" t="str">
        <f aca="false">IF(OR(M236="",N236=""),"",IF(M236&gt;N236+0.00001,"OVER LIMIT","OK"))</f>
        <v/>
      </c>
      <c r="P236" s="18" t="str">
        <f aca="false">IF(OR($D236="",N($E236)=0),"",(N($H236)+N($I236))/$E236)</f>
        <v/>
      </c>
      <c r="Q236" s="22" t="str">
        <f aca="false">IF($D236="","",N($F236)*IFERROR(INDEX(Grades!$D$5:$D$24,MATCH($L236,Grades!$A$5:$A$24,0)),0))</f>
        <v/>
      </c>
    </row>
    <row r="237" customFormat="false" ht="15" hidden="false" customHeight="false" outlineLevel="0" collapsed="false">
      <c r="A237" s="20"/>
      <c r="B237" s="14"/>
      <c r="C237" s="14"/>
      <c r="D237" s="14"/>
      <c r="E237" s="21"/>
      <c r="F237" s="21"/>
      <c r="G237" s="21"/>
      <c r="H237" s="21"/>
      <c r="I237" s="21"/>
      <c r="J237" s="14"/>
      <c r="K237" s="14"/>
      <c r="L237" s="19" t="str">
        <f aca="false">IF($D237="","",IFERROR(INDEX(Recipes!$I$5:$I$104,MATCH($D237,Recipes!$A$5:$A$104,0)),"Recipe not found"))</f>
        <v/>
      </c>
      <c r="M237" s="18" t="str">
        <f aca="false">IF(OR($D237="",N($E237)=0),"",N($F237)/$E237)</f>
        <v/>
      </c>
      <c r="N237" s="18" t="str">
        <f aca="false">IF($D237="","",IFERROR(INDEX(Recipes!$K$5:$K$104,MATCH($D237,Recipes!$A$5:$A$104,0)),""))</f>
        <v/>
      </c>
      <c r="O237" s="19" t="str">
        <f aca="false">IF(OR(M237="",N237=""),"",IF(M237&gt;N237+0.00001,"OVER LIMIT","OK"))</f>
        <v/>
      </c>
      <c r="P237" s="18" t="str">
        <f aca="false">IF(OR($D237="",N($E237)=0),"",(N($H237)+N($I237))/$E237)</f>
        <v/>
      </c>
      <c r="Q237" s="22" t="str">
        <f aca="false">IF($D237="","",N($F237)*IFERROR(INDEX(Grades!$D$5:$D$24,MATCH($L237,Grades!$A$5:$A$24,0)),0))</f>
        <v/>
      </c>
    </row>
    <row r="238" customFormat="false" ht="15" hidden="false" customHeight="false" outlineLevel="0" collapsed="false">
      <c r="A238" s="20"/>
      <c r="B238" s="14"/>
      <c r="C238" s="14"/>
      <c r="D238" s="14"/>
      <c r="E238" s="21"/>
      <c r="F238" s="21"/>
      <c r="G238" s="21"/>
      <c r="H238" s="21"/>
      <c r="I238" s="21"/>
      <c r="J238" s="14"/>
      <c r="K238" s="14"/>
      <c r="L238" s="19" t="str">
        <f aca="false">IF($D238="","",IFERROR(INDEX(Recipes!$I$5:$I$104,MATCH($D238,Recipes!$A$5:$A$104,0)),"Recipe not found"))</f>
        <v/>
      </c>
      <c r="M238" s="18" t="str">
        <f aca="false">IF(OR($D238="",N($E238)=0),"",N($F238)/$E238)</f>
        <v/>
      </c>
      <c r="N238" s="18" t="str">
        <f aca="false">IF($D238="","",IFERROR(INDEX(Recipes!$K$5:$K$104,MATCH($D238,Recipes!$A$5:$A$104,0)),""))</f>
        <v/>
      </c>
      <c r="O238" s="19" t="str">
        <f aca="false">IF(OR(M238="",N238=""),"",IF(M238&gt;N238+0.00001,"OVER LIMIT","OK"))</f>
        <v/>
      </c>
      <c r="P238" s="18" t="str">
        <f aca="false">IF(OR($D238="",N($E238)=0),"",(N($H238)+N($I238))/$E238)</f>
        <v/>
      </c>
      <c r="Q238" s="22" t="str">
        <f aca="false">IF($D238="","",N($F238)*IFERROR(INDEX(Grades!$D$5:$D$24,MATCH($L238,Grades!$A$5:$A$24,0)),0))</f>
        <v/>
      </c>
    </row>
    <row r="239" customFormat="false" ht="15" hidden="false" customHeight="false" outlineLevel="0" collapsed="false">
      <c r="A239" s="20"/>
      <c r="B239" s="14"/>
      <c r="C239" s="14"/>
      <c r="D239" s="14"/>
      <c r="E239" s="21"/>
      <c r="F239" s="21"/>
      <c r="G239" s="21"/>
      <c r="H239" s="21"/>
      <c r="I239" s="21"/>
      <c r="J239" s="14"/>
      <c r="K239" s="14"/>
      <c r="L239" s="19" t="str">
        <f aca="false">IF($D239="","",IFERROR(INDEX(Recipes!$I$5:$I$104,MATCH($D239,Recipes!$A$5:$A$104,0)),"Recipe not found"))</f>
        <v/>
      </c>
      <c r="M239" s="18" t="str">
        <f aca="false">IF(OR($D239="",N($E239)=0),"",N($F239)/$E239)</f>
        <v/>
      </c>
      <c r="N239" s="18" t="str">
        <f aca="false">IF($D239="","",IFERROR(INDEX(Recipes!$K$5:$K$104,MATCH($D239,Recipes!$A$5:$A$104,0)),""))</f>
        <v/>
      </c>
      <c r="O239" s="19" t="str">
        <f aca="false">IF(OR(M239="",N239=""),"",IF(M239&gt;N239+0.00001,"OVER LIMIT","OK"))</f>
        <v/>
      </c>
      <c r="P239" s="18" t="str">
        <f aca="false">IF(OR($D239="",N($E239)=0),"",(N($H239)+N($I239))/$E239)</f>
        <v/>
      </c>
      <c r="Q239" s="22" t="str">
        <f aca="false">IF($D239="","",N($F239)*IFERROR(INDEX(Grades!$D$5:$D$24,MATCH($L239,Grades!$A$5:$A$24,0)),0))</f>
        <v/>
      </c>
    </row>
    <row r="240" customFormat="false" ht="15" hidden="false" customHeight="false" outlineLevel="0" collapsed="false">
      <c r="A240" s="20"/>
      <c r="B240" s="14"/>
      <c r="C240" s="14"/>
      <c r="D240" s="14"/>
      <c r="E240" s="21"/>
      <c r="F240" s="21"/>
      <c r="G240" s="21"/>
      <c r="H240" s="21"/>
      <c r="I240" s="21"/>
      <c r="J240" s="14"/>
      <c r="K240" s="14"/>
      <c r="L240" s="19" t="str">
        <f aca="false">IF($D240="","",IFERROR(INDEX(Recipes!$I$5:$I$104,MATCH($D240,Recipes!$A$5:$A$104,0)),"Recipe not found"))</f>
        <v/>
      </c>
      <c r="M240" s="18" t="str">
        <f aca="false">IF(OR($D240="",N($E240)=0),"",N($F240)/$E240)</f>
        <v/>
      </c>
      <c r="N240" s="18" t="str">
        <f aca="false">IF($D240="","",IFERROR(INDEX(Recipes!$K$5:$K$104,MATCH($D240,Recipes!$A$5:$A$104,0)),""))</f>
        <v/>
      </c>
      <c r="O240" s="19" t="str">
        <f aca="false">IF(OR(M240="",N240=""),"",IF(M240&gt;N240+0.00001,"OVER LIMIT","OK"))</f>
        <v/>
      </c>
      <c r="P240" s="18" t="str">
        <f aca="false">IF(OR($D240="",N($E240)=0),"",(N($H240)+N($I240))/$E240)</f>
        <v/>
      </c>
      <c r="Q240" s="22" t="str">
        <f aca="false">IF($D240="","",N($F240)*IFERROR(INDEX(Grades!$D$5:$D$24,MATCH($L240,Grades!$A$5:$A$24,0)),0))</f>
        <v/>
      </c>
    </row>
    <row r="241" customFormat="false" ht="15" hidden="false" customHeight="false" outlineLevel="0" collapsed="false">
      <c r="A241" s="20"/>
      <c r="B241" s="14"/>
      <c r="C241" s="14"/>
      <c r="D241" s="14"/>
      <c r="E241" s="21"/>
      <c r="F241" s="21"/>
      <c r="G241" s="21"/>
      <c r="H241" s="21"/>
      <c r="I241" s="21"/>
      <c r="J241" s="14"/>
      <c r="K241" s="14"/>
      <c r="L241" s="19" t="str">
        <f aca="false">IF($D241="","",IFERROR(INDEX(Recipes!$I$5:$I$104,MATCH($D241,Recipes!$A$5:$A$104,0)),"Recipe not found"))</f>
        <v/>
      </c>
      <c r="M241" s="18" t="str">
        <f aca="false">IF(OR($D241="",N($E241)=0),"",N($F241)/$E241)</f>
        <v/>
      </c>
      <c r="N241" s="18" t="str">
        <f aca="false">IF($D241="","",IFERROR(INDEX(Recipes!$K$5:$K$104,MATCH($D241,Recipes!$A$5:$A$104,0)),""))</f>
        <v/>
      </c>
      <c r="O241" s="19" t="str">
        <f aca="false">IF(OR(M241="",N241=""),"",IF(M241&gt;N241+0.00001,"OVER LIMIT","OK"))</f>
        <v/>
      </c>
      <c r="P241" s="18" t="str">
        <f aca="false">IF(OR($D241="",N($E241)=0),"",(N($H241)+N($I241))/$E241)</f>
        <v/>
      </c>
      <c r="Q241" s="22" t="str">
        <f aca="false">IF($D241="","",N($F241)*IFERROR(INDEX(Grades!$D$5:$D$24,MATCH($L241,Grades!$A$5:$A$24,0)),0))</f>
        <v/>
      </c>
    </row>
    <row r="242" customFormat="false" ht="15" hidden="false" customHeight="false" outlineLevel="0" collapsed="false">
      <c r="A242" s="20"/>
      <c r="B242" s="14"/>
      <c r="C242" s="14"/>
      <c r="D242" s="14"/>
      <c r="E242" s="21"/>
      <c r="F242" s="21"/>
      <c r="G242" s="21"/>
      <c r="H242" s="21"/>
      <c r="I242" s="21"/>
      <c r="J242" s="14"/>
      <c r="K242" s="14"/>
      <c r="L242" s="19" t="str">
        <f aca="false">IF($D242="","",IFERROR(INDEX(Recipes!$I$5:$I$104,MATCH($D242,Recipes!$A$5:$A$104,0)),"Recipe not found"))</f>
        <v/>
      </c>
      <c r="M242" s="18" t="str">
        <f aca="false">IF(OR($D242="",N($E242)=0),"",N($F242)/$E242)</f>
        <v/>
      </c>
      <c r="N242" s="18" t="str">
        <f aca="false">IF($D242="","",IFERROR(INDEX(Recipes!$K$5:$K$104,MATCH($D242,Recipes!$A$5:$A$104,0)),""))</f>
        <v/>
      </c>
      <c r="O242" s="19" t="str">
        <f aca="false">IF(OR(M242="",N242=""),"",IF(M242&gt;N242+0.00001,"OVER LIMIT","OK"))</f>
        <v/>
      </c>
      <c r="P242" s="18" t="str">
        <f aca="false">IF(OR($D242="",N($E242)=0),"",(N($H242)+N($I242))/$E242)</f>
        <v/>
      </c>
      <c r="Q242" s="22" t="str">
        <f aca="false">IF($D242="","",N($F242)*IFERROR(INDEX(Grades!$D$5:$D$24,MATCH($L242,Grades!$A$5:$A$24,0)),0))</f>
        <v/>
      </c>
    </row>
    <row r="243" customFormat="false" ht="15" hidden="false" customHeight="false" outlineLevel="0" collapsed="false">
      <c r="A243" s="20"/>
      <c r="B243" s="14"/>
      <c r="C243" s="14"/>
      <c r="D243" s="14"/>
      <c r="E243" s="21"/>
      <c r="F243" s="21"/>
      <c r="G243" s="21"/>
      <c r="H243" s="21"/>
      <c r="I243" s="21"/>
      <c r="J243" s="14"/>
      <c r="K243" s="14"/>
      <c r="L243" s="19" t="str">
        <f aca="false">IF($D243="","",IFERROR(INDEX(Recipes!$I$5:$I$104,MATCH($D243,Recipes!$A$5:$A$104,0)),"Recipe not found"))</f>
        <v/>
      </c>
      <c r="M243" s="18" t="str">
        <f aca="false">IF(OR($D243="",N($E243)=0),"",N($F243)/$E243)</f>
        <v/>
      </c>
      <c r="N243" s="18" t="str">
        <f aca="false">IF($D243="","",IFERROR(INDEX(Recipes!$K$5:$K$104,MATCH($D243,Recipes!$A$5:$A$104,0)),""))</f>
        <v/>
      </c>
      <c r="O243" s="19" t="str">
        <f aca="false">IF(OR(M243="",N243=""),"",IF(M243&gt;N243+0.00001,"OVER LIMIT","OK"))</f>
        <v/>
      </c>
      <c r="P243" s="18" t="str">
        <f aca="false">IF(OR($D243="",N($E243)=0),"",(N($H243)+N($I243))/$E243)</f>
        <v/>
      </c>
      <c r="Q243" s="22" t="str">
        <f aca="false">IF($D243="","",N($F243)*IFERROR(INDEX(Grades!$D$5:$D$24,MATCH($L243,Grades!$A$5:$A$24,0)),0))</f>
        <v/>
      </c>
    </row>
    <row r="244" customFormat="false" ht="15" hidden="false" customHeight="false" outlineLevel="0" collapsed="false">
      <c r="A244" s="20"/>
      <c r="B244" s="14"/>
      <c r="C244" s="14"/>
      <c r="D244" s="14"/>
      <c r="E244" s="21"/>
      <c r="F244" s="21"/>
      <c r="G244" s="21"/>
      <c r="H244" s="21"/>
      <c r="I244" s="21"/>
      <c r="J244" s="14"/>
      <c r="K244" s="14"/>
      <c r="L244" s="19" t="str">
        <f aca="false">IF($D244="","",IFERROR(INDEX(Recipes!$I$5:$I$104,MATCH($D244,Recipes!$A$5:$A$104,0)),"Recipe not found"))</f>
        <v/>
      </c>
      <c r="M244" s="18" t="str">
        <f aca="false">IF(OR($D244="",N($E244)=0),"",N($F244)/$E244)</f>
        <v/>
      </c>
      <c r="N244" s="18" t="str">
        <f aca="false">IF($D244="","",IFERROR(INDEX(Recipes!$K$5:$K$104,MATCH($D244,Recipes!$A$5:$A$104,0)),""))</f>
        <v/>
      </c>
      <c r="O244" s="19" t="str">
        <f aca="false">IF(OR(M244="",N244=""),"",IF(M244&gt;N244+0.00001,"OVER LIMIT","OK"))</f>
        <v/>
      </c>
      <c r="P244" s="18" t="str">
        <f aca="false">IF(OR($D244="",N($E244)=0),"",(N($H244)+N($I244))/$E244)</f>
        <v/>
      </c>
      <c r="Q244" s="22" t="str">
        <f aca="false">IF($D244="","",N($F244)*IFERROR(INDEX(Grades!$D$5:$D$24,MATCH($L244,Grades!$A$5:$A$24,0)),0))</f>
        <v/>
      </c>
    </row>
    <row r="245" customFormat="false" ht="15" hidden="false" customHeight="false" outlineLevel="0" collapsed="false">
      <c r="A245" s="20"/>
      <c r="B245" s="14"/>
      <c r="C245" s="14"/>
      <c r="D245" s="14"/>
      <c r="E245" s="21"/>
      <c r="F245" s="21"/>
      <c r="G245" s="21"/>
      <c r="H245" s="21"/>
      <c r="I245" s="21"/>
      <c r="J245" s="14"/>
      <c r="K245" s="14"/>
      <c r="L245" s="19" t="str">
        <f aca="false">IF($D245="","",IFERROR(INDEX(Recipes!$I$5:$I$104,MATCH($D245,Recipes!$A$5:$A$104,0)),"Recipe not found"))</f>
        <v/>
      </c>
      <c r="M245" s="18" t="str">
        <f aca="false">IF(OR($D245="",N($E245)=0),"",N($F245)/$E245)</f>
        <v/>
      </c>
      <c r="N245" s="18" t="str">
        <f aca="false">IF($D245="","",IFERROR(INDEX(Recipes!$K$5:$K$104,MATCH($D245,Recipes!$A$5:$A$104,0)),""))</f>
        <v/>
      </c>
      <c r="O245" s="19" t="str">
        <f aca="false">IF(OR(M245="",N245=""),"",IF(M245&gt;N245+0.00001,"OVER LIMIT","OK"))</f>
        <v/>
      </c>
      <c r="P245" s="18" t="str">
        <f aca="false">IF(OR($D245="",N($E245)=0),"",(N($H245)+N($I245))/$E245)</f>
        <v/>
      </c>
      <c r="Q245" s="22" t="str">
        <f aca="false">IF($D245="","",N($F245)*IFERROR(INDEX(Grades!$D$5:$D$24,MATCH($L245,Grades!$A$5:$A$24,0)),0))</f>
        <v/>
      </c>
    </row>
    <row r="246" customFormat="false" ht="15" hidden="false" customHeight="false" outlineLevel="0" collapsed="false">
      <c r="A246" s="20"/>
      <c r="B246" s="14"/>
      <c r="C246" s="14"/>
      <c r="D246" s="14"/>
      <c r="E246" s="21"/>
      <c r="F246" s="21"/>
      <c r="G246" s="21"/>
      <c r="H246" s="21"/>
      <c r="I246" s="21"/>
      <c r="J246" s="14"/>
      <c r="K246" s="14"/>
      <c r="L246" s="19" t="str">
        <f aca="false">IF($D246="","",IFERROR(INDEX(Recipes!$I$5:$I$104,MATCH($D246,Recipes!$A$5:$A$104,0)),"Recipe not found"))</f>
        <v/>
      </c>
      <c r="M246" s="18" t="str">
        <f aca="false">IF(OR($D246="",N($E246)=0),"",N($F246)/$E246)</f>
        <v/>
      </c>
      <c r="N246" s="18" t="str">
        <f aca="false">IF($D246="","",IFERROR(INDEX(Recipes!$K$5:$K$104,MATCH($D246,Recipes!$A$5:$A$104,0)),""))</f>
        <v/>
      </c>
      <c r="O246" s="19" t="str">
        <f aca="false">IF(OR(M246="",N246=""),"",IF(M246&gt;N246+0.00001,"OVER LIMIT","OK"))</f>
        <v/>
      </c>
      <c r="P246" s="18" t="str">
        <f aca="false">IF(OR($D246="",N($E246)=0),"",(N($H246)+N($I246))/$E246)</f>
        <v/>
      </c>
      <c r="Q246" s="22" t="str">
        <f aca="false">IF($D246="","",N($F246)*IFERROR(INDEX(Grades!$D$5:$D$24,MATCH($L246,Grades!$A$5:$A$24,0)),0))</f>
        <v/>
      </c>
    </row>
    <row r="247" customFormat="false" ht="15" hidden="false" customHeight="false" outlineLevel="0" collapsed="false">
      <c r="A247" s="20"/>
      <c r="B247" s="14"/>
      <c r="C247" s="14"/>
      <c r="D247" s="14"/>
      <c r="E247" s="21"/>
      <c r="F247" s="21"/>
      <c r="G247" s="21"/>
      <c r="H247" s="21"/>
      <c r="I247" s="21"/>
      <c r="J247" s="14"/>
      <c r="K247" s="14"/>
      <c r="L247" s="19" t="str">
        <f aca="false">IF($D247="","",IFERROR(INDEX(Recipes!$I$5:$I$104,MATCH($D247,Recipes!$A$5:$A$104,0)),"Recipe not found"))</f>
        <v/>
      </c>
      <c r="M247" s="18" t="str">
        <f aca="false">IF(OR($D247="",N($E247)=0),"",N($F247)/$E247)</f>
        <v/>
      </c>
      <c r="N247" s="18" t="str">
        <f aca="false">IF($D247="","",IFERROR(INDEX(Recipes!$K$5:$K$104,MATCH($D247,Recipes!$A$5:$A$104,0)),""))</f>
        <v/>
      </c>
      <c r="O247" s="19" t="str">
        <f aca="false">IF(OR(M247="",N247=""),"",IF(M247&gt;N247+0.00001,"OVER LIMIT","OK"))</f>
        <v/>
      </c>
      <c r="P247" s="18" t="str">
        <f aca="false">IF(OR($D247="",N($E247)=0),"",(N($H247)+N($I247))/$E247)</f>
        <v/>
      </c>
      <c r="Q247" s="22" t="str">
        <f aca="false">IF($D247="","",N($F247)*IFERROR(INDEX(Grades!$D$5:$D$24,MATCH($L247,Grades!$A$5:$A$24,0)),0))</f>
        <v/>
      </c>
    </row>
    <row r="248" customFormat="false" ht="15" hidden="false" customHeight="false" outlineLevel="0" collapsed="false">
      <c r="A248" s="20"/>
      <c r="B248" s="14"/>
      <c r="C248" s="14"/>
      <c r="D248" s="14"/>
      <c r="E248" s="21"/>
      <c r="F248" s="21"/>
      <c r="G248" s="21"/>
      <c r="H248" s="21"/>
      <c r="I248" s="21"/>
      <c r="J248" s="14"/>
      <c r="K248" s="14"/>
      <c r="L248" s="19" t="str">
        <f aca="false">IF($D248="","",IFERROR(INDEX(Recipes!$I$5:$I$104,MATCH($D248,Recipes!$A$5:$A$104,0)),"Recipe not found"))</f>
        <v/>
      </c>
      <c r="M248" s="18" t="str">
        <f aca="false">IF(OR($D248="",N($E248)=0),"",N($F248)/$E248)</f>
        <v/>
      </c>
      <c r="N248" s="18" t="str">
        <f aca="false">IF($D248="","",IFERROR(INDEX(Recipes!$K$5:$K$104,MATCH($D248,Recipes!$A$5:$A$104,0)),""))</f>
        <v/>
      </c>
      <c r="O248" s="19" t="str">
        <f aca="false">IF(OR(M248="",N248=""),"",IF(M248&gt;N248+0.00001,"OVER LIMIT","OK"))</f>
        <v/>
      </c>
      <c r="P248" s="18" t="str">
        <f aca="false">IF(OR($D248="",N($E248)=0),"",(N($H248)+N($I248))/$E248)</f>
        <v/>
      </c>
      <c r="Q248" s="22" t="str">
        <f aca="false">IF($D248="","",N($F248)*IFERROR(INDEX(Grades!$D$5:$D$24,MATCH($L248,Grades!$A$5:$A$24,0)),0))</f>
        <v/>
      </c>
    </row>
    <row r="249" customFormat="false" ht="15" hidden="false" customHeight="false" outlineLevel="0" collapsed="false">
      <c r="A249" s="20"/>
      <c r="B249" s="14"/>
      <c r="C249" s="14"/>
      <c r="D249" s="14"/>
      <c r="E249" s="21"/>
      <c r="F249" s="21"/>
      <c r="G249" s="21"/>
      <c r="H249" s="21"/>
      <c r="I249" s="21"/>
      <c r="J249" s="14"/>
      <c r="K249" s="14"/>
      <c r="L249" s="19" t="str">
        <f aca="false">IF($D249="","",IFERROR(INDEX(Recipes!$I$5:$I$104,MATCH($D249,Recipes!$A$5:$A$104,0)),"Recipe not found"))</f>
        <v/>
      </c>
      <c r="M249" s="18" t="str">
        <f aca="false">IF(OR($D249="",N($E249)=0),"",N($F249)/$E249)</f>
        <v/>
      </c>
      <c r="N249" s="18" t="str">
        <f aca="false">IF($D249="","",IFERROR(INDEX(Recipes!$K$5:$K$104,MATCH($D249,Recipes!$A$5:$A$104,0)),""))</f>
        <v/>
      </c>
      <c r="O249" s="19" t="str">
        <f aca="false">IF(OR(M249="",N249=""),"",IF(M249&gt;N249+0.00001,"OVER LIMIT","OK"))</f>
        <v/>
      </c>
      <c r="P249" s="18" t="str">
        <f aca="false">IF(OR($D249="",N($E249)=0),"",(N($H249)+N($I249))/$E249)</f>
        <v/>
      </c>
      <c r="Q249" s="22" t="str">
        <f aca="false">IF($D249="","",N($F249)*IFERROR(INDEX(Grades!$D$5:$D$24,MATCH($L249,Grades!$A$5:$A$24,0)),0))</f>
        <v/>
      </c>
    </row>
    <row r="250" customFormat="false" ht="15" hidden="false" customHeight="false" outlineLevel="0" collapsed="false">
      <c r="A250" s="20"/>
      <c r="B250" s="14"/>
      <c r="C250" s="14"/>
      <c r="D250" s="14"/>
      <c r="E250" s="21"/>
      <c r="F250" s="21"/>
      <c r="G250" s="21"/>
      <c r="H250" s="21"/>
      <c r="I250" s="21"/>
      <c r="J250" s="14"/>
      <c r="K250" s="14"/>
      <c r="L250" s="19" t="str">
        <f aca="false">IF($D250="","",IFERROR(INDEX(Recipes!$I$5:$I$104,MATCH($D250,Recipes!$A$5:$A$104,0)),"Recipe not found"))</f>
        <v/>
      </c>
      <c r="M250" s="18" t="str">
        <f aca="false">IF(OR($D250="",N($E250)=0),"",N($F250)/$E250)</f>
        <v/>
      </c>
      <c r="N250" s="18" t="str">
        <f aca="false">IF($D250="","",IFERROR(INDEX(Recipes!$K$5:$K$104,MATCH($D250,Recipes!$A$5:$A$104,0)),""))</f>
        <v/>
      </c>
      <c r="O250" s="19" t="str">
        <f aca="false">IF(OR(M250="",N250=""),"",IF(M250&gt;N250+0.00001,"OVER LIMIT","OK"))</f>
        <v/>
      </c>
      <c r="P250" s="18" t="str">
        <f aca="false">IF(OR($D250="",N($E250)=0),"",(N($H250)+N($I250))/$E250)</f>
        <v/>
      </c>
      <c r="Q250" s="22" t="str">
        <f aca="false">IF($D250="","",N($F250)*IFERROR(INDEX(Grades!$D$5:$D$24,MATCH($L250,Grades!$A$5:$A$24,0)),0))</f>
        <v/>
      </c>
    </row>
    <row r="251" customFormat="false" ht="15" hidden="false" customHeight="false" outlineLevel="0" collapsed="false">
      <c r="A251" s="20"/>
      <c r="B251" s="14"/>
      <c r="C251" s="14"/>
      <c r="D251" s="14"/>
      <c r="E251" s="21"/>
      <c r="F251" s="21"/>
      <c r="G251" s="21"/>
      <c r="H251" s="21"/>
      <c r="I251" s="21"/>
      <c r="J251" s="14"/>
      <c r="K251" s="14"/>
      <c r="L251" s="19" t="str">
        <f aca="false">IF($D251="","",IFERROR(INDEX(Recipes!$I$5:$I$104,MATCH($D251,Recipes!$A$5:$A$104,0)),"Recipe not found"))</f>
        <v/>
      </c>
      <c r="M251" s="18" t="str">
        <f aca="false">IF(OR($D251="",N($E251)=0),"",N($F251)/$E251)</f>
        <v/>
      </c>
      <c r="N251" s="18" t="str">
        <f aca="false">IF($D251="","",IFERROR(INDEX(Recipes!$K$5:$K$104,MATCH($D251,Recipes!$A$5:$A$104,0)),""))</f>
        <v/>
      </c>
      <c r="O251" s="19" t="str">
        <f aca="false">IF(OR(M251="",N251=""),"",IF(M251&gt;N251+0.00001,"OVER LIMIT","OK"))</f>
        <v/>
      </c>
      <c r="P251" s="18" t="str">
        <f aca="false">IF(OR($D251="",N($E251)=0),"",(N($H251)+N($I251))/$E251)</f>
        <v/>
      </c>
      <c r="Q251" s="22" t="str">
        <f aca="false">IF($D251="","",N($F251)*IFERROR(INDEX(Grades!$D$5:$D$24,MATCH($L251,Grades!$A$5:$A$24,0)),0))</f>
        <v/>
      </c>
    </row>
    <row r="252" customFormat="false" ht="15" hidden="false" customHeight="false" outlineLevel="0" collapsed="false">
      <c r="A252" s="20"/>
      <c r="B252" s="14"/>
      <c r="C252" s="14"/>
      <c r="D252" s="14"/>
      <c r="E252" s="21"/>
      <c r="F252" s="21"/>
      <c r="G252" s="21"/>
      <c r="H252" s="21"/>
      <c r="I252" s="21"/>
      <c r="J252" s="14"/>
      <c r="K252" s="14"/>
      <c r="L252" s="19" t="str">
        <f aca="false">IF($D252="","",IFERROR(INDEX(Recipes!$I$5:$I$104,MATCH($D252,Recipes!$A$5:$A$104,0)),"Recipe not found"))</f>
        <v/>
      </c>
      <c r="M252" s="18" t="str">
        <f aca="false">IF(OR($D252="",N($E252)=0),"",N($F252)/$E252)</f>
        <v/>
      </c>
      <c r="N252" s="18" t="str">
        <f aca="false">IF($D252="","",IFERROR(INDEX(Recipes!$K$5:$K$104,MATCH($D252,Recipes!$A$5:$A$104,0)),""))</f>
        <v/>
      </c>
      <c r="O252" s="19" t="str">
        <f aca="false">IF(OR(M252="",N252=""),"",IF(M252&gt;N252+0.00001,"OVER LIMIT","OK"))</f>
        <v/>
      </c>
      <c r="P252" s="18" t="str">
        <f aca="false">IF(OR($D252="",N($E252)=0),"",(N($H252)+N($I252))/$E252)</f>
        <v/>
      </c>
      <c r="Q252" s="22" t="str">
        <f aca="false">IF($D252="","",N($F252)*IFERROR(INDEX(Grades!$D$5:$D$24,MATCH($L252,Grades!$A$5:$A$24,0)),0))</f>
        <v/>
      </c>
    </row>
    <row r="253" customFormat="false" ht="15" hidden="false" customHeight="false" outlineLevel="0" collapsed="false">
      <c r="A253" s="20"/>
      <c r="B253" s="14"/>
      <c r="C253" s="14"/>
      <c r="D253" s="14"/>
      <c r="E253" s="21"/>
      <c r="F253" s="21"/>
      <c r="G253" s="21"/>
      <c r="H253" s="21"/>
      <c r="I253" s="21"/>
      <c r="J253" s="14"/>
      <c r="K253" s="14"/>
      <c r="L253" s="19" t="str">
        <f aca="false">IF($D253="","",IFERROR(INDEX(Recipes!$I$5:$I$104,MATCH($D253,Recipes!$A$5:$A$104,0)),"Recipe not found"))</f>
        <v/>
      </c>
      <c r="M253" s="18" t="str">
        <f aca="false">IF(OR($D253="",N($E253)=0),"",N($F253)/$E253)</f>
        <v/>
      </c>
      <c r="N253" s="18" t="str">
        <f aca="false">IF($D253="","",IFERROR(INDEX(Recipes!$K$5:$K$104,MATCH($D253,Recipes!$A$5:$A$104,0)),""))</f>
        <v/>
      </c>
      <c r="O253" s="19" t="str">
        <f aca="false">IF(OR(M253="",N253=""),"",IF(M253&gt;N253+0.00001,"OVER LIMIT","OK"))</f>
        <v/>
      </c>
      <c r="P253" s="18" t="str">
        <f aca="false">IF(OR($D253="",N($E253)=0),"",(N($H253)+N($I253))/$E253)</f>
        <v/>
      </c>
      <c r="Q253" s="22" t="str">
        <f aca="false">IF($D253="","",N($F253)*IFERROR(INDEX(Grades!$D$5:$D$24,MATCH($L253,Grades!$A$5:$A$24,0)),0))</f>
        <v/>
      </c>
    </row>
    <row r="254" customFormat="false" ht="15" hidden="false" customHeight="false" outlineLevel="0" collapsed="false">
      <c r="A254" s="20"/>
      <c r="B254" s="14"/>
      <c r="C254" s="14"/>
      <c r="D254" s="14"/>
      <c r="E254" s="21"/>
      <c r="F254" s="21"/>
      <c r="G254" s="21"/>
      <c r="H254" s="21"/>
      <c r="I254" s="21"/>
      <c r="J254" s="14"/>
      <c r="K254" s="14"/>
      <c r="L254" s="19" t="str">
        <f aca="false">IF($D254="","",IFERROR(INDEX(Recipes!$I$5:$I$104,MATCH($D254,Recipes!$A$5:$A$104,0)),"Recipe not found"))</f>
        <v/>
      </c>
      <c r="M254" s="18" t="str">
        <f aca="false">IF(OR($D254="",N($E254)=0),"",N($F254)/$E254)</f>
        <v/>
      </c>
      <c r="N254" s="18" t="str">
        <f aca="false">IF($D254="","",IFERROR(INDEX(Recipes!$K$5:$K$104,MATCH($D254,Recipes!$A$5:$A$104,0)),""))</f>
        <v/>
      </c>
      <c r="O254" s="19" t="str">
        <f aca="false">IF(OR(M254="",N254=""),"",IF(M254&gt;N254+0.00001,"OVER LIMIT","OK"))</f>
        <v/>
      </c>
      <c r="P254" s="18" t="str">
        <f aca="false">IF(OR($D254="",N($E254)=0),"",(N($H254)+N($I254))/$E254)</f>
        <v/>
      </c>
      <c r="Q254" s="22" t="str">
        <f aca="false">IF($D254="","",N($F254)*IFERROR(INDEX(Grades!$D$5:$D$24,MATCH($L254,Grades!$A$5:$A$24,0)),0))</f>
        <v/>
      </c>
    </row>
    <row r="255" customFormat="false" ht="15" hidden="false" customHeight="false" outlineLevel="0" collapsed="false">
      <c r="A255" s="20"/>
      <c r="B255" s="14"/>
      <c r="C255" s="14"/>
      <c r="D255" s="14"/>
      <c r="E255" s="21"/>
      <c r="F255" s="21"/>
      <c r="G255" s="21"/>
      <c r="H255" s="21"/>
      <c r="I255" s="21"/>
      <c r="J255" s="14"/>
      <c r="K255" s="14"/>
      <c r="L255" s="19" t="str">
        <f aca="false">IF($D255="","",IFERROR(INDEX(Recipes!$I$5:$I$104,MATCH($D255,Recipes!$A$5:$A$104,0)),"Recipe not found"))</f>
        <v/>
      </c>
      <c r="M255" s="18" t="str">
        <f aca="false">IF(OR($D255="",N($E255)=0),"",N($F255)/$E255)</f>
        <v/>
      </c>
      <c r="N255" s="18" t="str">
        <f aca="false">IF($D255="","",IFERROR(INDEX(Recipes!$K$5:$K$104,MATCH($D255,Recipes!$A$5:$A$104,0)),""))</f>
        <v/>
      </c>
      <c r="O255" s="19" t="str">
        <f aca="false">IF(OR(M255="",N255=""),"",IF(M255&gt;N255+0.00001,"OVER LIMIT","OK"))</f>
        <v/>
      </c>
      <c r="P255" s="18" t="str">
        <f aca="false">IF(OR($D255="",N($E255)=0),"",(N($H255)+N($I255))/$E255)</f>
        <v/>
      </c>
      <c r="Q255" s="22" t="str">
        <f aca="false">IF($D255="","",N($F255)*IFERROR(INDEX(Grades!$D$5:$D$24,MATCH($L255,Grades!$A$5:$A$24,0)),0))</f>
        <v/>
      </c>
    </row>
    <row r="256" customFormat="false" ht="15" hidden="false" customHeight="false" outlineLevel="0" collapsed="false">
      <c r="A256" s="20"/>
      <c r="B256" s="14"/>
      <c r="C256" s="14"/>
      <c r="D256" s="14"/>
      <c r="E256" s="21"/>
      <c r="F256" s="21"/>
      <c r="G256" s="21"/>
      <c r="H256" s="21"/>
      <c r="I256" s="21"/>
      <c r="J256" s="14"/>
      <c r="K256" s="14"/>
      <c r="L256" s="19" t="str">
        <f aca="false">IF($D256="","",IFERROR(INDEX(Recipes!$I$5:$I$104,MATCH($D256,Recipes!$A$5:$A$104,0)),"Recipe not found"))</f>
        <v/>
      </c>
      <c r="M256" s="18" t="str">
        <f aca="false">IF(OR($D256="",N($E256)=0),"",N($F256)/$E256)</f>
        <v/>
      </c>
      <c r="N256" s="18" t="str">
        <f aca="false">IF($D256="","",IFERROR(INDEX(Recipes!$K$5:$K$104,MATCH($D256,Recipes!$A$5:$A$104,0)),""))</f>
        <v/>
      </c>
      <c r="O256" s="19" t="str">
        <f aca="false">IF(OR(M256="",N256=""),"",IF(M256&gt;N256+0.00001,"OVER LIMIT","OK"))</f>
        <v/>
      </c>
      <c r="P256" s="18" t="str">
        <f aca="false">IF(OR($D256="",N($E256)=0),"",(N($H256)+N($I256))/$E256)</f>
        <v/>
      </c>
      <c r="Q256" s="22" t="str">
        <f aca="false">IF($D256="","",N($F256)*IFERROR(INDEX(Grades!$D$5:$D$24,MATCH($L256,Grades!$A$5:$A$24,0)),0))</f>
        <v/>
      </c>
    </row>
    <row r="257" customFormat="false" ht="15" hidden="false" customHeight="false" outlineLevel="0" collapsed="false">
      <c r="A257" s="20"/>
      <c r="B257" s="14"/>
      <c r="C257" s="14"/>
      <c r="D257" s="14"/>
      <c r="E257" s="21"/>
      <c r="F257" s="21"/>
      <c r="G257" s="21"/>
      <c r="H257" s="21"/>
      <c r="I257" s="21"/>
      <c r="J257" s="14"/>
      <c r="K257" s="14"/>
      <c r="L257" s="19" t="str">
        <f aca="false">IF($D257="","",IFERROR(INDEX(Recipes!$I$5:$I$104,MATCH($D257,Recipes!$A$5:$A$104,0)),"Recipe not found"))</f>
        <v/>
      </c>
      <c r="M257" s="18" t="str">
        <f aca="false">IF(OR($D257="",N($E257)=0),"",N($F257)/$E257)</f>
        <v/>
      </c>
      <c r="N257" s="18" t="str">
        <f aca="false">IF($D257="","",IFERROR(INDEX(Recipes!$K$5:$K$104,MATCH($D257,Recipes!$A$5:$A$104,0)),""))</f>
        <v/>
      </c>
      <c r="O257" s="19" t="str">
        <f aca="false">IF(OR(M257="",N257=""),"",IF(M257&gt;N257+0.00001,"OVER LIMIT","OK"))</f>
        <v/>
      </c>
      <c r="P257" s="18" t="str">
        <f aca="false">IF(OR($D257="",N($E257)=0),"",(N($H257)+N($I257))/$E257)</f>
        <v/>
      </c>
      <c r="Q257" s="22" t="str">
        <f aca="false">IF($D257="","",N($F257)*IFERROR(INDEX(Grades!$D$5:$D$24,MATCH($L257,Grades!$A$5:$A$24,0)),0))</f>
        <v/>
      </c>
    </row>
    <row r="258" customFormat="false" ht="15" hidden="false" customHeight="false" outlineLevel="0" collapsed="false">
      <c r="A258" s="20"/>
      <c r="B258" s="14"/>
      <c r="C258" s="14"/>
      <c r="D258" s="14"/>
      <c r="E258" s="21"/>
      <c r="F258" s="21"/>
      <c r="G258" s="21"/>
      <c r="H258" s="21"/>
      <c r="I258" s="21"/>
      <c r="J258" s="14"/>
      <c r="K258" s="14"/>
      <c r="L258" s="19" t="str">
        <f aca="false">IF($D258="","",IFERROR(INDEX(Recipes!$I$5:$I$104,MATCH($D258,Recipes!$A$5:$A$104,0)),"Recipe not found"))</f>
        <v/>
      </c>
      <c r="M258" s="18" t="str">
        <f aca="false">IF(OR($D258="",N($E258)=0),"",N($F258)/$E258)</f>
        <v/>
      </c>
      <c r="N258" s="18" t="str">
        <f aca="false">IF($D258="","",IFERROR(INDEX(Recipes!$K$5:$K$104,MATCH($D258,Recipes!$A$5:$A$104,0)),""))</f>
        <v/>
      </c>
      <c r="O258" s="19" t="str">
        <f aca="false">IF(OR(M258="",N258=""),"",IF(M258&gt;N258+0.00001,"OVER LIMIT","OK"))</f>
        <v/>
      </c>
      <c r="P258" s="18" t="str">
        <f aca="false">IF(OR($D258="",N($E258)=0),"",(N($H258)+N($I258))/$E258)</f>
        <v/>
      </c>
      <c r="Q258" s="22" t="str">
        <f aca="false">IF($D258="","",N($F258)*IFERROR(INDEX(Grades!$D$5:$D$24,MATCH($L258,Grades!$A$5:$A$24,0)),0))</f>
        <v/>
      </c>
    </row>
    <row r="259" customFormat="false" ht="15" hidden="false" customHeight="false" outlineLevel="0" collapsed="false">
      <c r="A259" s="20"/>
      <c r="B259" s="14"/>
      <c r="C259" s="14"/>
      <c r="D259" s="14"/>
      <c r="E259" s="21"/>
      <c r="F259" s="21"/>
      <c r="G259" s="21"/>
      <c r="H259" s="21"/>
      <c r="I259" s="21"/>
      <c r="J259" s="14"/>
      <c r="K259" s="14"/>
      <c r="L259" s="19" t="str">
        <f aca="false">IF($D259="","",IFERROR(INDEX(Recipes!$I$5:$I$104,MATCH($D259,Recipes!$A$5:$A$104,0)),"Recipe not found"))</f>
        <v/>
      </c>
      <c r="M259" s="18" t="str">
        <f aca="false">IF(OR($D259="",N($E259)=0),"",N($F259)/$E259)</f>
        <v/>
      </c>
      <c r="N259" s="18" t="str">
        <f aca="false">IF($D259="","",IFERROR(INDEX(Recipes!$K$5:$K$104,MATCH($D259,Recipes!$A$5:$A$104,0)),""))</f>
        <v/>
      </c>
      <c r="O259" s="19" t="str">
        <f aca="false">IF(OR(M259="",N259=""),"",IF(M259&gt;N259+0.00001,"OVER LIMIT","OK"))</f>
        <v/>
      </c>
      <c r="P259" s="18" t="str">
        <f aca="false">IF(OR($D259="",N($E259)=0),"",(N($H259)+N($I259))/$E259)</f>
        <v/>
      </c>
      <c r="Q259" s="22" t="str">
        <f aca="false">IF($D259="","",N($F259)*IFERROR(INDEX(Grades!$D$5:$D$24,MATCH($L259,Grades!$A$5:$A$24,0)),0))</f>
        <v/>
      </c>
    </row>
    <row r="260" customFormat="false" ht="15" hidden="false" customHeight="false" outlineLevel="0" collapsed="false">
      <c r="A260" s="20"/>
      <c r="B260" s="14"/>
      <c r="C260" s="14"/>
      <c r="D260" s="14"/>
      <c r="E260" s="21"/>
      <c r="F260" s="21"/>
      <c r="G260" s="21"/>
      <c r="H260" s="21"/>
      <c r="I260" s="21"/>
      <c r="J260" s="14"/>
      <c r="K260" s="14"/>
      <c r="L260" s="19" t="str">
        <f aca="false">IF($D260="","",IFERROR(INDEX(Recipes!$I$5:$I$104,MATCH($D260,Recipes!$A$5:$A$104,0)),"Recipe not found"))</f>
        <v/>
      </c>
      <c r="M260" s="18" t="str">
        <f aca="false">IF(OR($D260="",N($E260)=0),"",N($F260)/$E260)</f>
        <v/>
      </c>
      <c r="N260" s="18" t="str">
        <f aca="false">IF($D260="","",IFERROR(INDEX(Recipes!$K$5:$K$104,MATCH($D260,Recipes!$A$5:$A$104,0)),""))</f>
        <v/>
      </c>
      <c r="O260" s="19" t="str">
        <f aca="false">IF(OR(M260="",N260=""),"",IF(M260&gt;N260+0.00001,"OVER LIMIT","OK"))</f>
        <v/>
      </c>
      <c r="P260" s="18" t="str">
        <f aca="false">IF(OR($D260="",N($E260)=0),"",(N($H260)+N($I260))/$E260)</f>
        <v/>
      </c>
      <c r="Q260" s="22" t="str">
        <f aca="false">IF($D260="","",N($F260)*IFERROR(INDEX(Grades!$D$5:$D$24,MATCH($L260,Grades!$A$5:$A$24,0)),0))</f>
        <v/>
      </c>
    </row>
    <row r="261" customFormat="false" ht="15" hidden="false" customHeight="false" outlineLevel="0" collapsed="false">
      <c r="A261" s="20"/>
      <c r="B261" s="14"/>
      <c r="C261" s="14"/>
      <c r="D261" s="14"/>
      <c r="E261" s="21"/>
      <c r="F261" s="21"/>
      <c r="G261" s="21"/>
      <c r="H261" s="21"/>
      <c r="I261" s="21"/>
      <c r="J261" s="14"/>
      <c r="K261" s="14"/>
      <c r="L261" s="19" t="str">
        <f aca="false">IF($D261="","",IFERROR(INDEX(Recipes!$I$5:$I$104,MATCH($D261,Recipes!$A$5:$A$104,0)),"Recipe not found"))</f>
        <v/>
      </c>
      <c r="M261" s="18" t="str">
        <f aca="false">IF(OR($D261="",N($E261)=0),"",N($F261)/$E261)</f>
        <v/>
      </c>
      <c r="N261" s="18" t="str">
        <f aca="false">IF($D261="","",IFERROR(INDEX(Recipes!$K$5:$K$104,MATCH($D261,Recipes!$A$5:$A$104,0)),""))</f>
        <v/>
      </c>
      <c r="O261" s="19" t="str">
        <f aca="false">IF(OR(M261="",N261=""),"",IF(M261&gt;N261+0.00001,"OVER LIMIT","OK"))</f>
        <v/>
      </c>
      <c r="P261" s="18" t="str">
        <f aca="false">IF(OR($D261="",N($E261)=0),"",(N($H261)+N($I261))/$E261)</f>
        <v/>
      </c>
      <c r="Q261" s="22" t="str">
        <f aca="false">IF($D261="","",N($F261)*IFERROR(INDEX(Grades!$D$5:$D$24,MATCH($L261,Grades!$A$5:$A$24,0)),0))</f>
        <v/>
      </c>
    </row>
    <row r="262" customFormat="false" ht="15" hidden="false" customHeight="false" outlineLevel="0" collapsed="false">
      <c r="A262" s="20"/>
      <c r="B262" s="14"/>
      <c r="C262" s="14"/>
      <c r="D262" s="14"/>
      <c r="E262" s="21"/>
      <c r="F262" s="21"/>
      <c r="G262" s="21"/>
      <c r="H262" s="21"/>
      <c r="I262" s="21"/>
      <c r="J262" s="14"/>
      <c r="K262" s="14"/>
      <c r="L262" s="19" t="str">
        <f aca="false">IF($D262="","",IFERROR(INDEX(Recipes!$I$5:$I$104,MATCH($D262,Recipes!$A$5:$A$104,0)),"Recipe not found"))</f>
        <v/>
      </c>
      <c r="M262" s="18" t="str">
        <f aca="false">IF(OR($D262="",N($E262)=0),"",N($F262)/$E262)</f>
        <v/>
      </c>
      <c r="N262" s="18" t="str">
        <f aca="false">IF($D262="","",IFERROR(INDEX(Recipes!$K$5:$K$104,MATCH($D262,Recipes!$A$5:$A$104,0)),""))</f>
        <v/>
      </c>
      <c r="O262" s="19" t="str">
        <f aca="false">IF(OR(M262="",N262=""),"",IF(M262&gt;N262+0.00001,"OVER LIMIT","OK"))</f>
        <v/>
      </c>
      <c r="P262" s="18" t="str">
        <f aca="false">IF(OR($D262="",N($E262)=0),"",(N($H262)+N($I262))/$E262)</f>
        <v/>
      </c>
      <c r="Q262" s="22" t="str">
        <f aca="false">IF($D262="","",N($F262)*IFERROR(INDEX(Grades!$D$5:$D$24,MATCH($L262,Grades!$A$5:$A$24,0)),0))</f>
        <v/>
      </c>
    </row>
    <row r="263" customFormat="false" ht="15" hidden="false" customHeight="false" outlineLevel="0" collapsed="false">
      <c r="A263" s="20"/>
      <c r="B263" s="14"/>
      <c r="C263" s="14"/>
      <c r="D263" s="14"/>
      <c r="E263" s="21"/>
      <c r="F263" s="21"/>
      <c r="G263" s="21"/>
      <c r="H263" s="21"/>
      <c r="I263" s="21"/>
      <c r="J263" s="14"/>
      <c r="K263" s="14"/>
      <c r="L263" s="19" t="str">
        <f aca="false">IF($D263="","",IFERROR(INDEX(Recipes!$I$5:$I$104,MATCH($D263,Recipes!$A$5:$A$104,0)),"Recipe not found"))</f>
        <v/>
      </c>
      <c r="M263" s="18" t="str">
        <f aca="false">IF(OR($D263="",N($E263)=0),"",N($F263)/$E263)</f>
        <v/>
      </c>
      <c r="N263" s="18" t="str">
        <f aca="false">IF($D263="","",IFERROR(INDEX(Recipes!$K$5:$K$104,MATCH($D263,Recipes!$A$5:$A$104,0)),""))</f>
        <v/>
      </c>
      <c r="O263" s="19" t="str">
        <f aca="false">IF(OR(M263="",N263=""),"",IF(M263&gt;N263+0.00001,"OVER LIMIT","OK"))</f>
        <v/>
      </c>
      <c r="P263" s="18" t="str">
        <f aca="false">IF(OR($D263="",N($E263)=0),"",(N($H263)+N($I263))/$E263)</f>
        <v/>
      </c>
      <c r="Q263" s="22" t="str">
        <f aca="false">IF($D263="","",N($F263)*IFERROR(INDEX(Grades!$D$5:$D$24,MATCH($L263,Grades!$A$5:$A$24,0)),0))</f>
        <v/>
      </c>
    </row>
    <row r="264" customFormat="false" ht="15" hidden="false" customHeight="false" outlineLevel="0" collapsed="false">
      <c r="A264" s="20"/>
      <c r="B264" s="14"/>
      <c r="C264" s="14"/>
      <c r="D264" s="14"/>
      <c r="E264" s="21"/>
      <c r="F264" s="21"/>
      <c r="G264" s="21"/>
      <c r="H264" s="21"/>
      <c r="I264" s="21"/>
      <c r="J264" s="14"/>
      <c r="K264" s="14"/>
      <c r="L264" s="19" t="str">
        <f aca="false">IF($D264="","",IFERROR(INDEX(Recipes!$I$5:$I$104,MATCH($D264,Recipes!$A$5:$A$104,0)),"Recipe not found"))</f>
        <v/>
      </c>
      <c r="M264" s="18" t="str">
        <f aca="false">IF(OR($D264="",N($E264)=0),"",N($F264)/$E264)</f>
        <v/>
      </c>
      <c r="N264" s="18" t="str">
        <f aca="false">IF($D264="","",IFERROR(INDEX(Recipes!$K$5:$K$104,MATCH($D264,Recipes!$A$5:$A$104,0)),""))</f>
        <v/>
      </c>
      <c r="O264" s="19" t="str">
        <f aca="false">IF(OR(M264="",N264=""),"",IF(M264&gt;N264+0.00001,"OVER LIMIT","OK"))</f>
        <v/>
      </c>
      <c r="P264" s="18" t="str">
        <f aca="false">IF(OR($D264="",N($E264)=0),"",(N($H264)+N($I264))/$E264)</f>
        <v/>
      </c>
      <c r="Q264" s="22" t="str">
        <f aca="false">IF($D264="","",N($F264)*IFERROR(INDEX(Grades!$D$5:$D$24,MATCH($L264,Grades!$A$5:$A$24,0)),0))</f>
        <v/>
      </c>
    </row>
    <row r="265" customFormat="false" ht="15" hidden="false" customHeight="false" outlineLevel="0" collapsed="false">
      <c r="A265" s="20"/>
      <c r="B265" s="14"/>
      <c r="C265" s="14"/>
      <c r="D265" s="14"/>
      <c r="E265" s="21"/>
      <c r="F265" s="21"/>
      <c r="G265" s="21"/>
      <c r="H265" s="21"/>
      <c r="I265" s="21"/>
      <c r="J265" s="14"/>
      <c r="K265" s="14"/>
      <c r="L265" s="19" t="str">
        <f aca="false">IF($D265="","",IFERROR(INDEX(Recipes!$I$5:$I$104,MATCH($D265,Recipes!$A$5:$A$104,0)),"Recipe not found"))</f>
        <v/>
      </c>
      <c r="M265" s="18" t="str">
        <f aca="false">IF(OR($D265="",N($E265)=0),"",N($F265)/$E265)</f>
        <v/>
      </c>
      <c r="N265" s="18" t="str">
        <f aca="false">IF($D265="","",IFERROR(INDEX(Recipes!$K$5:$K$104,MATCH($D265,Recipes!$A$5:$A$104,0)),""))</f>
        <v/>
      </c>
      <c r="O265" s="19" t="str">
        <f aca="false">IF(OR(M265="",N265=""),"",IF(M265&gt;N265+0.00001,"OVER LIMIT","OK"))</f>
        <v/>
      </c>
      <c r="P265" s="18" t="str">
        <f aca="false">IF(OR($D265="",N($E265)=0),"",(N($H265)+N($I265))/$E265)</f>
        <v/>
      </c>
      <c r="Q265" s="22" t="str">
        <f aca="false">IF($D265="","",N($F265)*IFERROR(INDEX(Grades!$D$5:$D$24,MATCH($L265,Grades!$A$5:$A$24,0)),0))</f>
        <v/>
      </c>
    </row>
    <row r="266" customFormat="false" ht="15" hidden="false" customHeight="false" outlineLevel="0" collapsed="false">
      <c r="A266" s="20"/>
      <c r="B266" s="14"/>
      <c r="C266" s="14"/>
      <c r="D266" s="14"/>
      <c r="E266" s="21"/>
      <c r="F266" s="21"/>
      <c r="G266" s="21"/>
      <c r="H266" s="21"/>
      <c r="I266" s="21"/>
      <c r="J266" s="14"/>
      <c r="K266" s="14"/>
      <c r="L266" s="19" t="str">
        <f aca="false">IF($D266="","",IFERROR(INDEX(Recipes!$I$5:$I$104,MATCH($D266,Recipes!$A$5:$A$104,0)),"Recipe not found"))</f>
        <v/>
      </c>
      <c r="M266" s="18" t="str">
        <f aca="false">IF(OR($D266="",N($E266)=0),"",N($F266)/$E266)</f>
        <v/>
      </c>
      <c r="N266" s="18" t="str">
        <f aca="false">IF($D266="","",IFERROR(INDEX(Recipes!$K$5:$K$104,MATCH($D266,Recipes!$A$5:$A$104,0)),""))</f>
        <v/>
      </c>
      <c r="O266" s="19" t="str">
        <f aca="false">IF(OR(M266="",N266=""),"",IF(M266&gt;N266+0.00001,"OVER LIMIT","OK"))</f>
        <v/>
      </c>
      <c r="P266" s="18" t="str">
        <f aca="false">IF(OR($D266="",N($E266)=0),"",(N($H266)+N($I266))/$E266)</f>
        <v/>
      </c>
      <c r="Q266" s="22" t="str">
        <f aca="false">IF($D266="","",N($F266)*IFERROR(INDEX(Grades!$D$5:$D$24,MATCH($L266,Grades!$A$5:$A$24,0)),0))</f>
        <v/>
      </c>
    </row>
    <row r="267" customFormat="false" ht="15" hidden="false" customHeight="false" outlineLevel="0" collapsed="false">
      <c r="A267" s="20"/>
      <c r="B267" s="14"/>
      <c r="C267" s="14"/>
      <c r="D267" s="14"/>
      <c r="E267" s="21"/>
      <c r="F267" s="21"/>
      <c r="G267" s="21"/>
      <c r="H267" s="21"/>
      <c r="I267" s="21"/>
      <c r="J267" s="14"/>
      <c r="K267" s="14"/>
      <c r="L267" s="19" t="str">
        <f aca="false">IF($D267="","",IFERROR(INDEX(Recipes!$I$5:$I$104,MATCH($D267,Recipes!$A$5:$A$104,0)),"Recipe not found"))</f>
        <v/>
      </c>
      <c r="M267" s="18" t="str">
        <f aca="false">IF(OR($D267="",N($E267)=0),"",N($F267)/$E267)</f>
        <v/>
      </c>
      <c r="N267" s="18" t="str">
        <f aca="false">IF($D267="","",IFERROR(INDEX(Recipes!$K$5:$K$104,MATCH($D267,Recipes!$A$5:$A$104,0)),""))</f>
        <v/>
      </c>
      <c r="O267" s="19" t="str">
        <f aca="false">IF(OR(M267="",N267=""),"",IF(M267&gt;N267+0.00001,"OVER LIMIT","OK"))</f>
        <v/>
      </c>
      <c r="P267" s="18" t="str">
        <f aca="false">IF(OR($D267="",N($E267)=0),"",(N($H267)+N($I267))/$E267)</f>
        <v/>
      </c>
      <c r="Q267" s="22" t="str">
        <f aca="false">IF($D267="","",N($F267)*IFERROR(INDEX(Grades!$D$5:$D$24,MATCH($L267,Grades!$A$5:$A$24,0)),0))</f>
        <v/>
      </c>
    </row>
    <row r="268" customFormat="false" ht="15" hidden="false" customHeight="false" outlineLevel="0" collapsed="false">
      <c r="A268" s="20"/>
      <c r="B268" s="14"/>
      <c r="C268" s="14"/>
      <c r="D268" s="14"/>
      <c r="E268" s="21"/>
      <c r="F268" s="21"/>
      <c r="G268" s="21"/>
      <c r="H268" s="21"/>
      <c r="I268" s="21"/>
      <c r="J268" s="14"/>
      <c r="K268" s="14"/>
      <c r="L268" s="19" t="str">
        <f aca="false">IF($D268="","",IFERROR(INDEX(Recipes!$I$5:$I$104,MATCH($D268,Recipes!$A$5:$A$104,0)),"Recipe not found"))</f>
        <v/>
      </c>
      <c r="M268" s="18" t="str">
        <f aca="false">IF(OR($D268="",N($E268)=0),"",N($F268)/$E268)</f>
        <v/>
      </c>
      <c r="N268" s="18" t="str">
        <f aca="false">IF($D268="","",IFERROR(INDEX(Recipes!$K$5:$K$104,MATCH($D268,Recipes!$A$5:$A$104,0)),""))</f>
        <v/>
      </c>
      <c r="O268" s="19" t="str">
        <f aca="false">IF(OR(M268="",N268=""),"",IF(M268&gt;N268+0.00001,"OVER LIMIT","OK"))</f>
        <v/>
      </c>
      <c r="P268" s="18" t="str">
        <f aca="false">IF(OR($D268="",N($E268)=0),"",(N($H268)+N($I268))/$E268)</f>
        <v/>
      </c>
      <c r="Q268" s="22" t="str">
        <f aca="false">IF($D268="","",N($F268)*IFERROR(INDEX(Grades!$D$5:$D$24,MATCH($L268,Grades!$A$5:$A$24,0)),0))</f>
        <v/>
      </c>
    </row>
    <row r="269" customFormat="false" ht="15" hidden="false" customHeight="false" outlineLevel="0" collapsed="false">
      <c r="A269" s="20"/>
      <c r="B269" s="14"/>
      <c r="C269" s="14"/>
      <c r="D269" s="14"/>
      <c r="E269" s="21"/>
      <c r="F269" s="21"/>
      <c r="G269" s="21"/>
      <c r="H269" s="21"/>
      <c r="I269" s="21"/>
      <c r="J269" s="14"/>
      <c r="K269" s="14"/>
      <c r="L269" s="19" t="str">
        <f aca="false">IF($D269="","",IFERROR(INDEX(Recipes!$I$5:$I$104,MATCH($D269,Recipes!$A$5:$A$104,0)),"Recipe not found"))</f>
        <v/>
      </c>
      <c r="M269" s="18" t="str">
        <f aca="false">IF(OR($D269="",N($E269)=0),"",N($F269)/$E269)</f>
        <v/>
      </c>
      <c r="N269" s="18" t="str">
        <f aca="false">IF($D269="","",IFERROR(INDEX(Recipes!$K$5:$K$104,MATCH($D269,Recipes!$A$5:$A$104,0)),""))</f>
        <v/>
      </c>
      <c r="O269" s="19" t="str">
        <f aca="false">IF(OR(M269="",N269=""),"",IF(M269&gt;N269+0.00001,"OVER LIMIT","OK"))</f>
        <v/>
      </c>
      <c r="P269" s="18" t="str">
        <f aca="false">IF(OR($D269="",N($E269)=0),"",(N($H269)+N($I269))/$E269)</f>
        <v/>
      </c>
      <c r="Q269" s="22" t="str">
        <f aca="false">IF($D269="","",N($F269)*IFERROR(INDEX(Grades!$D$5:$D$24,MATCH($L269,Grades!$A$5:$A$24,0)),0))</f>
        <v/>
      </c>
    </row>
    <row r="270" customFormat="false" ht="15" hidden="false" customHeight="false" outlineLevel="0" collapsed="false">
      <c r="A270" s="20"/>
      <c r="B270" s="14"/>
      <c r="C270" s="14"/>
      <c r="D270" s="14"/>
      <c r="E270" s="21"/>
      <c r="F270" s="21"/>
      <c r="G270" s="21"/>
      <c r="H270" s="21"/>
      <c r="I270" s="21"/>
      <c r="J270" s="14"/>
      <c r="K270" s="14"/>
      <c r="L270" s="19" t="str">
        <f aca="false">IF($D270="","",IFERROR(INDEX(Recipes!$I$5:$I$104,MATCH($D270,Recipes!$A$5:$A$104,0)),"Recipe not found"))</f>
        <v/>
      </c>
      <c r="M270" s="18" t="str">
        <f aca="false">IF(OR($D270="",N($E270)=0),"",N($F270)/$E270)</f>
        <v/>
      </c>
      <c r="N270" s="18" t="str">
        <f aca="false">IF($D270="","",IFERROR(INDEX(Recipes!$K$5:$K$104,MATCH($D270,Recipes!$A$5:$A$104,0)),""))</f>
        <v/>
      </c>
      <c r="O270" s="19" t="str">
        <f aca="false">IF(OR(M270="",N270=""),"",IF(M270&gt;N270+0.00001,"OVER LIMIT","OK"))</f>
        <v/>
      </c>
      <c r="P270" s="18" t="str">
        <f aca="false">IF(OR($D270="",N($E270)=0),"",(N($H270)+N($I270))/$E270)</f>
        <v/>
      </c>
      <c r="Q270" s="22" t="str">
        <f aca="false">IF($D270="","",N($F270)*IFERROR(INDEX(Grades!$D$5:$D$24,MATCH($L270,Grades!$A$5:$A$24,0)),0))</f>
        <v/>
      </c>
    </row>
    <row r="271" customFormat="false" ht="15" hidden="false" customHeight="false" outlineLevel="0" collapsed="false">
      <c r="A271" s="20"/>
      <c r="B271" s="14"/>
      <c r="C271" s="14"/>
      <c r="D271" s="14"/>
      <c r="E271" s="21"/>
      <c r="F271" s="21"/>
      <c r="G271" s="21"/>
      <c r="H271" s="21"/>
      <c r="I271" s="21"/>
      <c r="J271" s="14"/>
      <c r="K271" s="14"/>
      <c r="L271" s="19" t="str">
        <f aca="false">IF($D271="","",IFERROR(INDEX(Recipes!$I$5:$I$104,MATCH($D271,Recipes!$A$5:$A$104,0)),"Recipe not found"))</f>
        <v/>
      </c>
      <c r="M271" s="18" t="str">
        <f aca="false">IF(OR($D271="",N($E271)=0),"",N($F271)/$E271)</f>
        <v/>
      </c>
      <c r="N271" s="18" t="str">
        <f aca="false">IF($D271="","",IFERROR(INDEX(Recipes!$K$5:$K$104,MATCH($D271,Recipes!$A$5:$A$104,0)),""))</f>
        <v/>
      </c>
      <c r="O271" s="19" t="str">
        <f aca="false">IF(OR(M271="",N271=""),"",IF(M271&gt;N271+0.00001,"OVER LIMIT","OK"))</f>
        <v/>
      </c>
      <c r="P271" s="18" t="str">
        <f aca="false">IF(OR($D271="",N($E271)=0),"",(N($H271)+N($I271))/$E271)</f>
        <v/>
      </c>
      <c r="Q271" s="22" t="str">
        <f aca="false">IF($D271="","",N($F271)*IFERROR(INDEX(Grades!$D$5:$D$24,MATCH($L271,Grades!$A$5:$A$24,0)),0))</f>
        <v/>
      </c>
    </row>
    <row r="272" customFormat="false" ht="15" hidden="false" customHeight="false" outlineLevel="0" collapsed="false">
      <c r="A272" s="20"/>
      <c r="B272" s="14"/>
      <c r="C272" s="14"/>
      <c r="D272" s="14"/>
      <c r="E272" s="21"/>
      <c r="F272" s="21"/>
      <c r="G272" s="21"/>
      <c r="H272" s="21"/>
      <c r="I272" s="21"/>
      <c r="J272" s="14"/>
      <c r="K272" s="14"/>
      <c r="L272" s="19" t="str">
        <f aca="false">IF($D272="","",IFERROR(INDEX(Recipes!$I$5:$I$104,MATCH($D272,Recipes!$A$5:$A$104,0)),"Recipe not found"))</f>
        <v/>
      </c>
      <c r="M272" s="18" t="str">
        <f aca="false">IF(OR($D272="",N($E272)=0),"",N($F272)/$E272)</f>
        <v/>
      </c>
      <c r="N272" s="18" t="str">
        <f aca="false">IF($D272="","",IFERROR(INDEX(Recipes!$K$5:$K$104,MATCH($D272,Recipes!$A$5:$A$104,0)),""))</f>
        <v/>
      </c>
      <c r="O272" s="19" t="str">
        <f aca="false">IF(OR(M272="",N272=""),"",IF(M272&gt;N272+0.00001,"OVER LIMIT","OK"))</f>
        <v/>
      </c>
      <c r="P272" s="18" t="str">
        <f aca="false">IF(OR($D272="",N($E272)=0),"",(N($H272)+N($I272))/$E272)</f>
        <v/>
      </c>
      <c r="Q272" s="22" t="str">
        <f aca="false">IF($D272="","",N($F272)*IFERROR(INDEX(Grades!$D$5:$D$24,MATCH($L272,Grades!$A$5:$A$24,0)),0))</f>
        <v/>
      </c>
    </row>
    <row r="273" customFormat="false" ht="15" hidden="false" customHeight="false" outlineLevel="0" collapsed="false">
      <c r="A273" s="20"/>
      <c r="B273" s="14"/>
      <c r="C273" s="14"/>
      <c r="D273" s="14"/>
      <c r="E273" s="21"/>
      <c r="F273" s="21"/>
      <c r="G273" s="21"/>
      <c r="H273" s="21"/>
      <c r="I273" s="21"/>
      <c r="J273" s="14"/>
      <c r="K273" s="14"/>
      <c r="L273" s="19" t="str">
        <f aca="false">IF($D273="","",IFERROR(INDEX(Recipes!$I$5:$I$104,MATCH($D273,Recipes!$A$5:$A$104,0)),"Recipe not found"))</f>
        <v/>
      </c>
      <c r="M273" s="18" t="str">
        <f aca="false">IF(OR($D273="",N($E273)=0),"",N($F273)/$E273)</f>
        <v/>
      </c>
      <c r="N273" s="18" t="str">
        <f aca="false">IF($D273="","",IFERROR(INDEX(Recipes!$K$5:$K$104,MATCH($D273,Recipes!$A$5:$A$104,0)),""))</f>
        <v/>
      </c>
      <c r="O273" s="19" t="str">
        <f aca="false">IF(OR(M273="",N273=""),"",IF(M273&gt;N273+0.00001,"OVER LIMIT","OK"))</f>
        <v/>
      </c>
      <c r="P273" s="18" t="str">
        <f aca="false">IF(OR($D273="",N($E273)=0),"",(N($H273)+N($I273))/$E273)</f>
        <v/>
      </c>
      <c r="Q273" s="22" t="str">
        <f aca="false">IF($D273="","",N($F273)*IFERROR(INDEX(Grades!$D$5:$D$24,MATCH($L273,Grades!$A$5:$A$24,0)),0))</f>
        <v/>
      </c>
    </row>
    <row r="274" customFormat="false" ht="15" hidden="false" customHeight="false" outlineLevel="0" collapsed="false">
      <c r="A274" s="20"/>
      <c r="B274" s="14"/>
      <c r="C274" s="14"/>
      <c r="D274" s="14"/>
      <c r="E274" s="21"/>
      <c r="F274" s="21"/>
      <c r="G274" s="21"/>
      <c r="H274" s="21"/>
      <c r="I274" s="21"/>
      <c r="J274" s="14"/>
      <c r="K274" s="14"/>
      <c r="L274" s="19" t="str">
        <f aca="false">IF($D274="","",IFERROR(INDEX(Recipes!$I$5:$I$104,MATCH($D274,Recipes!$A$5:$A$104,0)),"Recipe not found"))</f>
        <v/>
      </c>
      <c r="M274" s="18" t="str">
        <f aca="false">IF(OR($D274="",N($E274)=0),"",N($F274)/$E274)</f>
        <v/>
      </c>
      <c r="N274" s="18" t="str">
        <f aca="false">IF($D274="","",IFERROR(INDEX(Recipes!$K$5:$K$104,MATCH($D274,Recipes!$A$5:$A$104,0)),""))</f>
        <v/>
      </c>
      <c r="O274" s="19" t="str">
        <f aca="false">IF(OR(M274="",N274=""),"",IF(M274&gt;N274+0.00001,"OVER LIMIT","OK"))</f>
        <v/>
      </c>
      <c r="P274" s="18" t="str">
        <f aca="false">IF(OR($D274="",N($E274)=0),"",(N($H274)+N($I274))/$E274)</f>
        <v/>
      </c>
      <c r="Q274" s="22" t="str">
        <f aca="false">IF($D274="","",N($F274)*IFERROR(INDEX(Grades!$D$5:$D$24,MATCH($L274,Grades!$A$5:$A$24,0)),0))</f>
        <v/>
      </c>
    </row>
    <row r="275" customFormat="false" ht="15" hidden="false" customHeight="false" outlineLevel="0" collapsed="false">
      <c r="A275" s="20"/>
      <c r="B275" s="14"/>
      <c r="C275" s="14"/>
      <c r="D275" s="14"/>
      <c r="E275" s="21"/>
      <c r="F275" s="21"/>
      <c r="G275" s="21"/>
      <c r="H275" s="21"/>
      <c r="I275" s="21"/>
      <c r="J275" s="14"/>
      <c r="K275" s="14"/>
      <c r="L275" s="19" t="str">
        <f aca="false">IF($D275="","",IFERROR(INDEX(Recipes!$I$5:$I$104,MATCH($D275,Recipes!$A$5:$A$104,0)),"Recipe not found"))</f>
        <v/>
      </c>
      <c r="M275" s="18" t="str">
        <f aca="false">IF(OR($D275="",N($E275)=0),"",N($F275)/$E275)</f>
        <v/>
      </c>
      <c r="N275" s="18" t="str">
        <f aca="false">IF($D275="","",IFERROR(INDEX(Recipes!$K$5:$K$104,MATCH($D275,Recipes!$A$5:$A$104,0)),""))</f>
        <v/>
      </c>
      <c r="O275" s="19" t="str">
        <f aca="false">IF(OR(M275="",N275=""),"",IF(M275&gt;N275+0.00001,"OVER LIMIT","OK"))</f>
        <v/>
      </c>
      <c r="P275" s="18" t="str">
        <f aca="false">IF(OR($D275="",N($E275)=0),"",(N($H275)+N($I275))/$E275)</f>
        <v/>
      </c>
      <c r="Q275" s="22" t="str">
        <f aca="false">IF($D275="","",N($F275)*IFERROR(INDEX(Grades!$D$5:$D$24,MATCH($L275,Grades!$A$5:$A$24,0)),0))</f>
        <v/>
      </c>
    </row>
    <row r="276" customFormat="false" ht="15" hidden="false" customHeight="false" outlineLevel="0" collapsed="false">
      <c r="A276" s="20"/>
      <c r="B276" s="14"/>
      <c r="C276" s="14"/>
      <c r="D276" s="14"/>
      <c r="E276" s="21"/>
      <c r="F276" s="21"/>
      <c r="G276" s="21"/>
      <c r="H276" s="21"/>
      <c r="I276" s="21"/>
      <c r="J276" s="14"/>
      <c r="K276" s="14"/>
      <c r="L276" s="19" t="str">
        <f aca="false">IF($D276="","",IFERROR(INDEX(Recipes!$I$5:$I$104,MATCH($D276,Recipes!$A$5:$A$104,0)),"Recipe not found"))</f>
        <v/>
      </c>
      <c r="M276" s="18" t="str">
        <f aca="false">IF(OR($D276="",N($E276)=0),"",N($F276)/$E276)</f>
        <v/>
      </c>
      <c r="N276" s="18" t="str">
        <f aca="false">IF($D276="","",IFERROR(INDEX(Recipes!$K$5:$K$104,MATCH($D276,Recipes!$A$5:$A$104,0)),""))</f>
        <v/>
      </c>
      <c r="O276" s="19" t="str">
        <f aca="false">IF(OR(M276="",N276=""),"",IF(M276&gt;N276+0.00001,"OVER LIMIT","OK"))</f>
        <v/>
      </c>
      <c r="P276" s="18" t="str">
        <f aca="false">IF(OR($D276="",N($E276)=0),"",(N($H276)+N($I276))/$E276)</f>
        <v/>
      </c>
      <c r="Q276" s="22" t="str">
        <f aca="false">IF($D276="","",N($F276)*IFERROR(INDEX(Grades!$D$5:$D$24,MATCH($L276,Grades!$A$5:$A$24,0)),0))</f>
        <v/>
      </c>
    </row>
    <row r="277" customFormat="false" ht="15" hidden="false" customHeight="false" outlineLevel="0" collapsed="false">
      <c r="A277" s="20"/>
      <c r="B277" s="14"/>
      <c r="C277" s="14"/>
      <c r="D277" s="14"/>
      <c r="E277" s="21"/>
      <c r="F277" s="21"/>
      <c r="G277" s="21"/>
      <c r="H277" s="21"/>
      <c r="I277" s="21"/>
      <c r="J277" s="14"/>
      <c r="K277" s="14"/>
      <c r="L277" s="19" t="str">
        <f aca="false">IF($D277="","",IFERROR(INDEX(Recipes!$I$5:$I$104,MATCH($D277,Recipes!$A$5:$A$104,0)),"Recipe not found"))</f>
        <v/>
      </c>
      <c r="M277" s="18" t="str">
        <f aca="false">IF(OR($D277="",N($E277)=0),"",N($F277)/$E277)</f>
        <v/>
      </c>
      <c r="N277" s="18" t="str">
        <f aca="false">IF($D277="","",IFERROR(INDEX(Recipes!$K$5:$K$104,MATCH($D277,Recipes!$A$5:$A$104,0)),""))</f>
        <v/>
      </c>
      <c r="O277" s="19" t="str">
        <f aca="false">IF(OR(M277="",N277=""),"",IF(M277&gt;N277+0.00001,"OVER LIMIT","OK"))</f>
        <v/>
      </c>
      <c r="P277" s="18" t="str">
        <f aca="false">IF(OR($D277="",N($E277)=0),"",(N($H277)+N($I277))/$E277)</f>
        <v/>
      </c>
      <c r="Q277" s="22" t="str">
        <f aca="false">IF($D277="","",N($F277)*IFERROR(INDEX(Grades!$D$5:$D$24,MATCH($L277,Grades!$A$5:$A$24,0)),0))</f>
        <v/>
      </c>
    </row>
    <row r="278" customFormat="false" ht="15" hidden="false" customHeight="false" outlineLevel="0" collapsed="false">
      <c r="A278" s="20"/>
      <c r="B278" s="14"/>
      <c r="C278" s="14"/>
      <c r="D278" s="14"/>
      <c r="E278" s="21"/>
      <c r="F278" s="21"/>
      <c r="G278" s="21"/>
      <c r="H278" s="21"/>
      <c r="I278" s="21"/>
      <c r="J278" s="14"/>
      <c r="K278" s="14"/>
      <c r="L278" s="19" t="str">
        <f aca="false">IF($D278="","",IFERROR(INDEX(Recipes!$I$5:$I$104,MATCH($D278,Recipes!$A$5:$A$104,0)),"Recipe not found"))</f>
        <v/>
      </c>
      <c r="M278" s="18" t="str">
        <f aca="false">IF(OR($D278="",N($E278)=0),"",N($F278)/$E278)</f>
        <v/>
      </c>
      <c r="N278" s="18" t="str">
        <f aca="false">IF($D278="","",IFERROR(INDEX(Recipes!$K$5:$K$104,MATCH($D278,Recipes!$A$5:$A$104,0)),""))</f>
        <v/>
      </c>
      <c r="O278" s="19" t="str">
        <f aca="false">IF(OR(M278="",N278=""),"",IF(M278&gt;N278+0.00001,"OVER LIMIT","OK"))</f>
        <v/>
      </c>
      <c r="P278" s="18" t="str">
        <f aca="false">IF(OR($D278="",N($E278)=0),"",(N($H278)+N($I278))/$E278)</f>
        <v/>
      </c>
      <c r="Q278" s="22" t="str">
        <f aca="false">IF($D278="","",N($F278)*IFERROR(INDEX(Grades!$D$5:$D$24,MATCH($L278,Grades!$A$5:$A$24,0)),0))</f>
        <v/>
      </c>
    </row>
    <row r="279" customFormat="false" ht="15" hidden="false" customHeight="false" outlineLevel="0" collapsed="false">
      <c r="A279" s="20"/>
      <c r="B279" s="14"/>
      <c r="C279" s="14"/>
      <c r="D279" s="14"/>
      <c r="E279" s="21"/>
      <c r="F279" s="21"/>
      <c r="G279" s="21"/>
      <c r="H279" s="21"/>
      <c r="I279" s="21"/>
      <c r="J279" s="14"/>
      <c r="K279" s="14"/>
      <c r="L279" s="19" t="str">
        <f aca="false">IF($D279="","",IFERROR(INDEX(Recipes!$I$5:$I$104,MATCH($D279,Recipes!$A$5:$A$104,0)),"Recipe not found"))</f>
        <v/>
      </c>
      <c r="M279" s="18" t="str">
        <f aca="false">IF(OR($D279="",N($E279)=0),"",N($F279)/$E279)</f>
        <v/>
      </c>
      <c r="N279" s="18" t="str">
        <f aca="false">IF($D279="","",IFERROR(INDEX(Recipes!$K$5:$K$104,MATCH($D279,Recipes!$A$5:$A$104,0)),""))</f>
        <v/>
      </c>
      <c r="O279" s="19" t="str">
        <f aca="false">IF(OR(M279="",N279=""),"",IF(M279&gt;N279+0.00001,"OVER LIMIT","OK"))</f>
        <v/>
      </c>
      <c r="P279" s="18" t="str">
        <f aca="false">IF(OR($D279="",N($E279)=0),"",(N($H279)+N($I279))/$E279)</f>
        <v/>
      </c>
      <c r="Q279" s="22" t="str">
        <f aca="false">IF($D279="","",N($F279)*IFERROR(INDEX(Grades!$D$5:$D$24,MATCH($L279,Grades!$A$5:$A$24,0)),0))</f>
        <v/>
      </c>
    </row>
    <row r="280" customFormat="false" ht="15" hidden="false" customHeight="false" outlineLevel="0" collapsed="false">
      <c r="A280" s="20"/>
      <c r="B280" s="14"/>
      <c r="C280" s="14"/>
      <c r="D280" s="14"/>
      <c r="E280" s="21"/>
      <c r="F280" s="21"/>
      <c r="G280" s="21"/>
      <c r="H280" s="21"/>
      <c r="I280" s="21"/>
      <c r="J280" s="14"/>
      <c r="K280" s="14"/>
      <c r="L280" s="19" t="str">
        <f aca="false">IF($D280="","",IFERROR(INDEX(Recipes!$I$5:$I$104,MATCH($D280,Recipes!$A$5:$A$104,0)),"Recipe not found"))</f>
        <v/>
      </c>
      <c r="M280" s="18" t="str">
        <f aca="false">IF(OR($D280="",N($E280)=0),"",N($F280)/$E280)</f>
        <v/>
      </c>
      <c r="N280" s="18" t="str">
        <f aca="false">IF($D280="","",IFERROR(INDEX(Recipes!$K$5:$K$104,MATCH($D280,Recipes!$A$5:$A$104,0)),""))</f>
        <v/>
      </c>
      <c r="O280" s="19" t="str">
        <f aca="false">IF(OR(M280="",N280=""),"",IF(M280&gt;N280+0.00001,"OVER LIMIT","OK"))</f>
        <v/>
      </c>
      <c r="P280" s="18" t="str">
        <f aca="false">IF(OR($D280="",N($E280)=0),"",(N($H280)+N($I280))/$E280)</f>
        <v/>
      </c>
      <c r="Q280" s="22" t="str">
        <f aca="false">IF($D280="","",N($F280)*IFERROR(INDEX(Grades!$D$5:$D$24,MATCH($L280,Grades!$A$5:$A$24,0)),0))</f>
        <v/>
      </c>
    </row>
    <row r="281" customFormat="false" ht="15" hidden="false" customHeight="false" outlineLevel="0" collapsed="false">
      <c r="A281" s="20"/>
      <c r="B281" s="14"/>
      <c r="C281" s="14"/>
      <c r="D281" s="14"/>
      <c r="E281" s="21"/>
      <c r="F281" s="21"/>
      <c r="G281" s="21"/>
      <c r="H281" s="21"/>
      <c r="I281" s="21"/>
      <c r="J281" s="14"/>
      <c r="K281" s="14"/>
      <c r="L281" s="19" t="str">
        <f aca="false">IF($D281="","",IFERROR(INDEX(Recipes!$I$5:$I$104,MATCH($D281,Recipes!$A$5:$A$104,0)),"Recipe not found"))</f>
        <v/>
      </c>
      <c r="M281" s="18" t="str">
        <f aca="false">IF(OR($D281="",N($E281)=0),"",N($F281)/$E281)</f>
        <v/>
      </c>
      <c r="N281" s="18" t="str">
        <f aca="false">IF($D281="","",IFERROR(INDEX(Recipes!$K$5:$K$104,MATCH($D281,Recipes!$A$5:$A$104,0)),""))</f>
        <v/>
      </c>
      <c r="O281" s="19" t="str">
        <f aca="false">IF(OR(M281="",N281=""),"",IF(M281&gt;N281+0.00001,"OVER LIMIT","OK"))</f>
        <v/>
      </c>
      <c r="P281" s="18" t="str">
        <f aca="false">IF(OR($D281="",N($E281)=0),"",(N($H281)+N($I281))/$E281)</f>
        <v/>
      </c>
      <c r="Q281" s="22" t="str">
        <f aca="false">IF($D281="","",N($F281)*IFERROR(INDEX(Grades!$D$5:$D$24,MATCH($L281,Grades!$A$5:$A$24,0)),0))</f>
        <v/>
      </c>
    </row>
    <row r="282" customFormat="false" ht="15" hidden="false" customHeight="false" outlineLevel="0" collapsed="false">
      <c r="A282" s="20"/>
      <c r="B282" s="14"/>
      <c r="C282" s="14"/>
      <c r="D282" s="14"/>
      <c r="E282" s="21"/>
      <c r="F282" s="21"/>
      <c r="G282" s="21"/>
      <c r="H282" s="21"/>
      <c r="I282" s="21"/>
      <c r="J282" s="14"/>
      <c r="K282" s="14"/>
      <c r="L282" s="19" t="str">
        <f aca="false">IF($D282="","",IFERROR(INDEX(Recipes!$I$5:$I$104,MATCH($D282,Recipes!$A$5:$A$104,0)),"Recipe not found"))</f>
        <v/>
      </c>
      <c r="M282" s="18" t="str">
        <f aca="false">IF(OR($D282="",N($E282)=0),"",N($F282)/$E282)</f>
        <v/>
      </c>
      <c r="N282" s="18" t="str">
        <f aca="false">IF($D282="","",IFERROR(INDEX(Recipes!$K$5:$K$104,MATCH($D282,Recipes!$A$5:$A$104,0)),""))</f>
        <v/>
      </c>
      <c r="O282" s="19" t="str">
        <f aca="false">IF(OR(M282="",N282=""),"",IF(M282&gt;N282+0.00001,"OVER LIMIT","OK"))</f>
        <v/>
      </c>
      <c r="P282" s="18" t="str">
        <f aca="false">IF(OR($D282="",N($E282)=0),"",(N($H282)+N($I282))/$E282)</f>
        <v/>
      </c>
      <c r="Q282" s="22" t="str">
        <f aca="false">IF($D282="","",N($F282)*IFERROR(INDEX(Grades!$D$5:$D$24,MATCH($L282,Grades!$A$5:$A$24,0)),0))</f>
        <v/>
      </c>
    </row>
    <row r="283" customFormat="false" ht="15" hidden="false" customHeight="false" outlineLevel="0" collapsed="false">
      <c r="A283" s="20"/>
      <c r="B283" s="14"/>
      <c r="C283" s="14"/>
      <c r="D283" s="14"/>
      <c r="E283" s="21"/>
      <c r="F283" s="21"/>
      <c r="G283" s="21"/>
      <c r="H283" s="21"/>
      <c r="I283" s="21"/>
      <c r="J283" s="14"/>
      <c r="K283" s="14"/>
      <c r="L283" s="19" t="str">
        <f aca="false">IF($D283="","",IFERROR(INDEX(Recipes!$I$5:$I$104,MATCH($D283,Recipes!$A$5:$A$104,0)),"Recipe not found"))</f>
        <v/>
      </c>
      <c r="M283" s="18" t="str">
        <f aca="false">IF(OR($D283="",N($E283)=0),"",N($F283)/$E283)</f>
        <v/>
      </c>
      <c r="N283" s="18" t="str">
        <f aca="false">IF($D283="","",IFERROR(INDEX(Recipes!$K$5:$K$104,MATCH($D283,Recipes!$A$5:$A$104,0)),""))</f>
        <v/>
      </c>
      <c r="O283" s="19" t="str">
        <f aca="false">IF(OR(M283="",N283=""),"",IF(M283&gt;N283+0.00001,"OVER LIMIT","OK"))</f>
        <v/>
      </c>
      <c r="P283" s="18" t="str">
        <f aca="false">IF(OR($D283="",N($E283)=0),"",(N($H283)+N($I283))/$E283)</f>
        <v/>
      </c>
      <c r="Q283" s="22" t="str">
        <f aca="false">IF($D283="","",N($F283)*IFERROR(INDEX(Grades!$D$5:$D$24,MATCH($L283,Grades!$A$5:$A$24,0)),0))</f>
        <v/>
      </c>
    </row>
    <row r="284" customFormat="false" ht="15" hidden="false" customHeight="false" outlineLevel="0" collapsed="false">
      <c r="A284" s="20"/>
      <c r="B284" s="14"/>
      <c r="C284" s="14"/>
      <c r="D284" s="14"/>
      <c r="E284" s="21"/>
      <c r="F284" s="21"/>
      <c r="G284" s="21"/>
      <c r="H284" s="21"/>
      <c r="I284" s="21"/>
      <c r="J284" s="14"/>
      <c r="K284" s="14"/>
      <c r="L284" s="19" t="str">
        <f aca="false">IF($D284="","",IFERROR(INDEX(Recipes!$I$5:$I$104,MATCH($D284,Recipes!$A$5:$A$104,0)),"Recipe not found"))</f>
        <v/>
      </c>
      <c r="M284" s="18" t="str">
        <f aca="false">IF(OR($D284="",N($E284)=0),"",N($F284)/$E284)</f>
        <v/>
      </c>
      <c r="N284" s="18" t="str">
        <f aca="false">IF($D284="","",IFERROR(INDEX(Recipes!$K$5:$K$104,MATCH($D284,Recipes!$A$5:$A$104,0)),""))</f>
        <v/>
      </c>
      <c r="O284" s="19" t="str">
        <f aca="false">IF(OR(M284="",N284=""),"",IF(M284&gt;N284+0.00001,"OVER LIMIT","OK"))</f>
        <v/>
      </c>
      <c r="P284" s="18" t="str">
        <f aca="false">IF(OR($D284="",N($E284)=0),"",(N($H284)+N($I284))/$E284)</f>
        <v/>
      </c>
      <c r="Q284" s="22" t="str">
        <f aca="false">IF($D284="","",N($F284)*IFERROR(INDEX(Grades!$D$5:$D$24,MATCH($L284,Grades!$A$5:$A$24,0)),0))</f>
        <v/>
      </c>
    </row>
    <row r="285" customFormat="false" ht="15" hidden="false" customHeight="false" outlineLevel="0" collapsed="false">
      <c r="A285" s="20"/>
      <c r="B285" s="14"/>
      <c r="C285" s="14"/>
      <c r="D285" s="14"/>
      <c r="E285" s="21"/>
      <c r="F285" s="21"/>
      <c r="G285" s="21"/>
      <c r="H285" s="21"/>
      <c r="I285" s="21"/>
      <c r="J285" s="14"/>
      <c r="K285" s="14"/>
      <c r="L285" s="19" t="str">
        <f aca="false">IF($D285="","",IFERROR(INDEX(Recipes!$I$5:$I$104,MATCH($D285,Recipes!$A$5:$A$104,0)),"Recipe not found"))</f>
        <v/>
      </c>
      <c r="M285" s="18" t="str">
        <f aca="false">IF(OR($D285="",N($E285)=0),"",N($F285)/$E285)</f>
        <v/>
      </c>
      <c r="N285" s="18" t="str">
        <f aca="false">IF($D285="","",IFERROR(INDEX(Recipes!$K$5:$K$104,MATCH($D285,Recipes!$A$5:$A$104,0)),""))</f>
        <v/>
      </c>
      <c r="O285" s="19" t="str">
        <f aca="false">IF(OR(M285="",N285=""),"",IF(M285&gt;N285+0.00001,"OVER LIMIT","OK"))</f>
        <v/>
      </c>
      <c r="P285" s="18" t="str">
        <f aca="false">IF(OR($D285="",N($E285)=0),"",(N($H285)+N($I285))/$E285)</f>
        <v/>
      </c>
      <c r="Q285" s="22" t="str">
        <f aca="false">IF($D285="","",N($F285)*IFERROR(INDEX(Grades!$D$5:$D$24,MATCH($L285,Grades!$A$5:$A$24,0)),0))</f>
        <v/>
      </c>
    </row>
    <row r="286" customFormat="false" ht="15" hidden="false" customHeight="false" outlineLevel="0" collapsed="false">
      <c r="A286" s="20"/>
      <c r="B286" s="14"/>
      <c r="C286" s="14"/>
      <c r="D286" s="14"/>
      <c r="E286" s="21"/>
      <c r="F286" s="21"/>
      <c r="G286" s="21"/>
      <c r="H286" s="21"/>
      <c r="I286" s="21"/>
      <c r="J286" s="14"/>
      <c r="K286" s="14"/>
      <c r="L286" s="19" t="str">
        <f aca="false">IF($D286="","",IFERROR(INDEX(Recipes!$I$5:$I$104,MATCH($D286,Recipes!$A$5:$A$104,0)),"Recipe not found"))</f>
        <v/>
      </c>
      <c r="M286" s="18" t="str">
        <f aca="false">IF(OR($D286="",N($E286)=0),"",N($F286)/$E286)</f>
        <v/>
      </c>
      <c r="N286" s="18" t="str">
        <f aca="false">IF($D286="","",IFERROR(INDEX(Recipes!$K$5:$K$104,MATCH($D286,Recipes!$A$5:$A$104,0)),""))</f>
        <v/>
      </c>
      <c r="O286" s="19" t="str">
        <f aca="false">IF(OR(M286="",N286=""),"",IF(M286&gt;N286+0.00001,"OVER LIMIT","OK"))</f>
        <v/>
      </c>
      <c r="P286" s="18" t="str">
        <f aca="false">IF(OR($D286="",N($E286)=0),"",(N($H286)+N($I286))/$E286)</f>
        <v/>
      </c>
      <c r="Q286" s="22" t="str">
        <f aca="false">IF($D286="","",N($F286)*IFERROR(INDEX(Grades!$D$5:$D$24,MATCH($L286,Grades!$A$5:$A$24,0)),0))</f>
        <v/>
      </c>
    </row>
    <row r="287" customFormat="false" ht="15" hidden="false" customHeight="false" outlineLevel="0" collapsed="false">
      <c r="A287" s="20"/>
      <c r="B287" s="14"/>
      <c r="C287" s="14"/>
      <c r="D287" s="14"/>
      <c r="E287" s="21"/>
      <c r="F287" s="21"/>
      <c r="G287" s="21"/>
      <c r="H287" s="21"/>
      <c r="I287" s="21"/>
      <c r="J287" s="14"/>
      <c r="K287" s="14"/>
      <c r="L287" s="19" t="str">
        <f aca="false">IF($D287="","",IFERROR(INDEX(Recipes!$I$5:$I$104,MATCH($D287,Recipes!$A$5:$A$104,0)),"Recipe not found"))</f>
        <v/>
      </c>
      <c r="M287" s="18" t="str">
        <f aca="false">IF(OR($D287="",N($E287)=0),"",N($F287)/$E287)</f>
        <v/>
      </c>
      <c r="N287" s="18" t="str">
        <f aca="false">IF($D287="","",IFERROR(INDEX(Recipes!$K$5:$K$104,MATCH($D287,Recipes!$A$5:$A$104,0)),""))</f>
        <v/>
      </c>
      <c r="O287" s="19" t="str">
        <f aca="false">IF(OR(M287="",N287=""),"",IF(M287&gt;N287+0.00001,"OVER LIMIT","OK"))</f>
        <v/>
      </c>
      <c r="P287" s="18" t="str">
        <f aca="false">IF(OR($D287="",N($E287)=0),"",(N($H287)+N($I287))/$E287)</f>
        <v/>
      </c>
      <c r="Q287" s="22" t="str">
        <f aca="false">IF($D287="","",N($F287)*IFERROR(INDEX(Grades!$D$5:$D$24,MATCH($L287,Grades!$A$5:$A$24,0)),0))</f>
        <v/>
      </c>
    </row>
    <row r="288" customFormat="false" ht="15" hidden="false" customHeight="false" outlineLevel="0" collapsed="false">
      <c r="A288" s="20"/>
      <c r="B288" s="14"/>
      <c r="C288" s="14"/>
      <c r="D288" s="14"/>
      <c r="E288" s="21"/>
      <c r="F288" s="21"/>
      <c r="G288" s="21"/>
      <c r="H288" s="21"/>
      <c r="I288" s="21"/>
      <c r="J288" s="14"/>
      <c r="K288" s="14"/>
      <c r="L288" s="19" t="str">
        <f aca="false">IF($D288="","",IFERROR(INDEX(Recipes!$I$5:$I$104,MATCH($D288,Recipes!$A$5:$A$104,0)),"Recipe not found"))</f>
        <v/>
      </c>
      <c r="M288" s="18" t="str">
        <f aca="false">IF(OR($D288="",N($E288)=0),"",N($F288)/$E288)</f>
        <v/>
      </c>
      <c r="N288" s="18" t="str">
        <f aca="false">IF($D288="","",IFERROR(INDEX(Recipes!$K$5:$K$104,MATCH($D288,Recipes!$A$5:$A$104,0)),""))</f>
        <v/>
      </c>
      <c r="O288" s="19" t="str">
        <f aca="false">IF(OR(M288="",N288=""),"",IF(M288&gt;N288+0.00001,"OVER LIMIT","OK"))</f>
        <v/>
      </c>
      <c r="P288" s="18" t="str">
        <f aca="false">IF(OR($D288="",N($E288)=0),"",(N($H288)+N($I288))/$E288)</f>
        <v/>
      </c>
      <c r="Q288" s="22" t="str">
        <f aca="false">IF($D288="","",N($F288)*IFERROR(INDEX(Grades!$D$5:$D$24,MATCH($L288,Grades!$A$5:$A$24,0)),0))</f>
        <v/>
      </c>
    </row>
    <row r="289" customFormat="false" ht="15" hidden="false" customHeight="false" outlineLevel="0" collapsed="false">
      <c r="A289" s="20"/>
      <c r="B289" s="14"/>
      <c r="C289" s="14"/>
      <c r="D289" s="14"/>
      <c r="E289" s="21"/>
      <c r="F289" s="21"/>
      <c r="G289" s="21"/>
      <c r="H289" s="21"/>
      <c r="I289" s="21"/>
      <c r="J289" s="14"/>
      <c r="K289" s="14"/>
      <c r="L289" s="19" t="str">
        <f aca="false">IF($D289="","",IFERROR(INDEX(Recipes!$I$5:$I$104,MATCH($D289,Recipes!$A$5:$A$104,0)),"Recipe not found"))</f>
        <v/>
      </c>
      <c r="M289" s="18" t="str">
        <f aca="false">IF(OR($D289="",N($E289)=0),"",N($F289)/$E289)</f>
        <v/>
      </c>
      <c r="N289" s="18" t="str">
        <f aca="false">IF($D289="","",IFERROR(INDEX(Recipes!$K$5:$K$104,MATCH($D289,Recipes!$A$5:$A$104,0)),""))</f>
        <v/>
      </c>
      <c r="O289" s="19" t="str">
        <f aca="false">IF(OR(M289="",N289=""),"",IF(M289&gt;N289+0.00001,"OVER LIMIT","OK"))</f>
        <v/>
      </c>
      <c r="P289" s="18" t="str">
        <f aca="false">IF(OR($D289="",N($E289)=0),"",(N($H289)+N($I289))/$E289)</f>
        <v/>
      </c>
      <c r="Q289" s="22" t="str">
        <f aca="false">IF($D289="","",N($F289)*IFERROR(INDEX(Grades!$D$5:$D$24,MATCH($L289,Grades!$A$5:$A$24,0)),0))</f>
        <v/>
      </c>
    </row>
    <row r="290" customFormat="false" ht="15" hidden="false" customHeight="false" outlineLevel="0" collapsed="false">
      <c r="A290" s="20"/>
      <c r="B290" s="14"/>
      <c r="C290" s="14"/>
      <c r="D290" s="14"/>
      <c r="E290" s="21"/>
      <c r="F290" s="21"/>
      <c r="G290" s="21"/>
      <c r="H290" s="21"/>
      <c r="I290" s="21"/>
      <c r="J290" s="14"/>
      <c r="K290" s="14"/>
      <c r="L290" s="19" t="str">
        <f aca="false">IF($D290="","",IFERROR(INDEX(Recipes!$I$5:$I$104,MATCH($D290,Recipes!$A$5:$A$104,0)),"Recipe not found"))</f>
        <v/>
      </c>
      <c r="M290" s="18" t="str">
        <f aca="false">IF(OR($D290="",N($E290)=0),"",N($F290)/$E290)</f>
        <v/>
      </c>
      <c r="N290" s="18" t="str">
        <f aca="false">IF($D290="","",IFERROR(INDEX(Recipes!$K$5:$K$104,MATCH($D290,Recipes!$A$5:$A$104,0)),""))</f>
        <v/>
      </c>
      <c r="O290" s="19" t="str">
        <f aca="false">IF(OR(M290="",N290=""),"",IF(M290&gt;N290+0.00001,"OVER LIMIT","OK"))</f>
        <v/>
      </c>
      <c r="P290" s="18" t="str">
        <f aca="false">IF(OR($D290="",N($E290)=0),"",(N($H290)+N($I290))/$E290)</f>
        <v/>
      </c>
      <c r="Q290" s="22" t="str">
        <f aca="false">IF($D290="","",N($F290)*IFERROR(INDEX(Grades!$D$5:$D$24,MATCH($L290,Grades!$A$5:$A$24,0)),0))</f>
        <v/>
      </c>
    </row>
    <row r="291" customFormat="false" ht="15" hidden="false" customHeight="false" outlineLevel="0" collapsed="false">
      <c r="A291" s="20"/>
      <c r="B291" s="14"/>
      <c r="C291" s="14"/>
      <c r="D291" s="14"/>
      <c r="E291" s="21"/>
      <c r="F291" s="21"/>
      <c r="G291" s="21"/>
      <c r="H291" s="21"/>
      <c r="I291" s="21"/>
      <c r="J291" s="14"/>
      <c r="K291" s="14"/>
      <c r="L291" s="19" t="str">
        <f aca="false">IF($D291="","",IFERROR(INDEX(Recipes!$I$5:$I$104,MATCH($D291,Recipes!$A$5:$A$104,0)),"Recipe not found"))</f>
        <v/>
      </c>
      <c r="M291" s="18" t="str">
        <f aca="false">IF(OR($D291="",N($E291)=0),"",N($F291)/$E291)</f>
        <v/>
      </c>
      <c r="N291" s="18" t="str">
        <f aca="false">IF($D291="","",IFERROR(INDEX(Recipes!$K$5:$K$104,MATCH($D291,Recipes!$A$5:$A$104,0)),""))</f>
        <v/>
      </c>
      <c r="O291" s="19" t="str">
        <f aca="false">IF(OR(M291="",N291=""),"",IF(M291&gt;N291+0.00001,"OVER LIMIT","OK"))</f>
        <v/>
      </c>
      <c r="P291" s="18" t="str">
        <f aca="false">IF(OR($D291="",N($E291)=0),"",(N($H291)+N($I291))/$E291)</f>
        <v/>
      </c>
      <c r="Q291" s="22" t="str">
        <f aca="false">IF($D291="","",N($F291)*IFERROR(INDEX(Grades!$D$5:$D$24,MATCH($L291,Grades!$A$5:$A$24,0)),0))</f>
        <v/>
      </c>
    </row>
    <row r="292" customFormat="false" ht="15" hidden="false" customHeight="false" outlineLevel="0" collapsed="false">
      <c r="A292" s="20"/>
      <c r="B292" s="14"/>
      <c r="C292" s="14"/>
      <c r="D292" s="14"/>
      <c r="E292" s="21"/>
      <c r="F292" s="21"/>
      <c r="G292" s="21"/>
      <c r="H292" s="21"/>
      <c r="I292" s="21"/>
      <c r="J292" s="14"/>
      <c r="K292" s="14"/>
      <c r="L292" s="19" t="str">
        <f aca="false">IF($D292="","",IFERROR(INDEX(Recipes!$I$5:$I$104,MATCH($D292,Recipes!$A$5:$A$104,0)),"Recipe not found"))</f>
        <v/>
      </c>
      <c r="M292" s="18" t="str">
        <f aca="false">IF(OR($D292="",N($E292)=0),"",N($F292)/$E292)</f>
        <v/>
      </c>
      <c r="N292" s="18" t="str">
        <f aca="false">IF($D292="","",IFERROR(INDEX(Recipes!$K$5:$K$104,MATCH($D292,Recipes!$A$5:$A$104,0)),""))</f>
        <v/>
      </c>
      <c r="O292" s="19" t="str">
        <f aca="false">IF(OR(M292="",N292=""),"",IF(M292&gt;N292+0.00001,"OVER LIMIT","OK"))</f>
        <v/>
      </c>
      <c r="P292" s="18" t="str">
        <f aca="false">IF(OR($D292="",N($E292)=0),"",(N($H292)+N($I292))/$E292)</f>
        <v/>
      </c>
      <c r="Q292" s="22" t="str">
        <f aca="false">IF($D292="","",N($F292)*IFERROR(INDEX(Grades!$D$5:$D$24,MATCH($L292,Grades!$A$5:$A$24,0)),0))</f>
        <v/>
      </c>
    </row>
    <row r="293" customFormat="false" ht="15" hidden="false" customHeight="false" outlineLevel="0" collapsed="false">
      <c r="A293" s="20"/>
      <c r="B293" s="14"/>
      <c r="C293" s="14"/>
      <c r="D293" s="14"/>
      <c r="E293" s="21"/>
      <c r="F293" s="21"/>
      <c r="G293" s="21"/>
      <c r="H293" s="21"/>
      <c r="I293" s="21"/>
      <c r="J293" s="14"/>
      <c r="K293" s="14"/>
      <c r="L293" s="19" t="str">
        <f aca="false">IF($D293="","",IFERROR(INDEX(Recipes!$I$5:$I$104,MATCH($D293,Recipes!$A$5:$A$104,0)),"Recipe not found"))</f>
        <v/>
      </c>
      <c r="M293" s="18" t="str">
        <f aca="false">IF(OR($D293="",N($E293)=0),"",N($F293)/$E293)</f>
        <v/>
      </c>
      <c r="N293" s="18" t="str">
        <f aca="false">IF($D293="","",IFERROR(INDEX(Recipes!$K$5:$K$104,MATCH($D293,Recipes!$A$5:$A$104,0)),""))</f>
        <v/>
      </c>
      <c r="O293" s="19" t="str">
        <f aca="false">IF(OR(M293="",N293=""),"",IF(M293&gt;N293+0.00001,"OVER LIMIT","OK"))</f>
        <v/>
      </c>
      <c r="P293" s="18" t="str">
        <f aca="false">IF(OR($D293="",N($E293)=0),"",(N($H293)+N($I293))/$E293)</f>
        <v/>
      </c>
      <c r="Q293" s="22" t="str">
        <f aca="false">IF($D293="","",N($F293)*IFERROR(INDEX(Grades!$D$5:$D$24,MATCH($L293,Grades!$A$5:$A$24,0)),0))</f>
        <v/>
      </c>
    </row>
    <row r="294" customFormat="false" ht="15" hidden="false" customHeight="false" outlineLevel="0" collapsed="false">
      <c r="A294" s="20"/>
      <c r="B294" s="14"/>
      <c r="C294" s="14"/>
      <c r="D294" s="14"/>
      <c r="E294" s="21"/>
      <c r="F294" s="21"/>
      <c r="G294" s="21"/>
      <c r="H294" s="21"/>
      <c r="I294" s="21"/>
      <c r="J294" s="14"/>
      <c r="K294" s="14"/>
      <c r="L294" s="19" t="str">
        <f aca="false">IF($D294="","",IFERROR(INDEX(Recipes!$I$5:$I$104,MATCH($D294,Recipes!$A$5:$A$104,0)),"Recipe not found"))</f>
        <v/>
      </c>
      <c r="M294" s="18" t="str">
        <f aca="false">IF(OR($D294="",N($E294)=0),"",N($F294)/$E294)</f>
        <v/>
      </c>
      <c r="N294" s="18" t="str">
        <f aca="false">IF($D294="","",IFERROR(INDEX(Recipes!$K$5:$K$104,MATCH($D294,Recipes!$A$5:$A$104,0)),""))</f>
        <v/>
      </c>
      <c r="O294" s="19" t="str">
        <f aca="false">IF(OR(M294="",N294=""),"",IF(M294&gt;N294+0.00001,"OVER LIMIT","OK"))</f>
        <v/>
      </c>
      <c r="P294" s="18" t="str">
        <f aca="false">IF(OR($D294="",N($E294)=0),"",(N($H294)+N($I294))/$E294)</f>
        <v/>
      </c>
      <c r="Q294" s="22" t="str">
        <f aca="false">IF($D294="","",N($F294)*IFERROR(INDEX(Grades!$D$5:$D$24,MATCH($L294,Grades!$A$5:$A$24,0)),0))</f>
        <v/>
      </c>
    </row>
    <row r="295" customFormat="false" ht="15" hidden="false" customHeight="false" outlineLevel="0" collapsed="false">
      <c r="A295" s="20"/>
      <c r="B295" s="14"/>
      <c r="C295" s="14"/>
      <c r="D295" s="14"/>
      <c r="E295" s="21"/>
      <c r="F295" s="21"/>
      <c r="G295" s="21"/>
      <c r="H295" s="21"/>
      <c r="I295" s="21"/>
      <c r="J295" s="14"/>
      <c r="K295" s="14"/>
      <c r="L295" s="19" t="str">
        <f aca="false">IF($D295="","",IFERROR(INDEX(Recipes!$I$5:$I$104,MATCH($D295,Recipes!$A$5:$A$104,0)),"Recipe not found"))</f>
        <v/>
      </c>
      <c r="M295" s="18" t="str">
        <f aca="false">IF(OR($D295="",N($E295)=0),"",N($F295)/$E295)</f>
        <v/>
      </c>
      <c r="N295" s="18" t="str">
        <f aca="false">IF($D295="","",IFERROR(INDEX(Recipes!$K$5:$K$104,MATCH($D295,Recipes!$A$5:$A$104,0)),""))</f>
        <v/>
      </c>
      <c r="O295" s="19" t="str">
        <f aca="false">IF(OR(M295="",N295=""),"",IF(M295&gt;N295+0.00001,"OVER LIMIT","OK"))</f>
        <v/>
      </c>
      <c r="P295" s="18" t="str">
        <f aca="false">IF(OR($D295="",N($E295)=0),"",(N($H295)+N($I295))/$E295)</f>
        <v/>
      </c>
      <c r="Q295" s="22" t="str">
        <f aca="false">IF($D295="","",N($F295)*IFERROR(INDEX(Grades!$D$5:$D$24,MATCH($L295,Grades!$A$5:$A$24,0)),0))</f>
        <v/>
      </c>
    </row>
    <row r="296" customFormat="false" ht="15" hidden="false" customHeight="false" outlineLevel="0" collapsed="false">
      <c r="A296" s="20"/>
      <c r="B296" s="14"/>
      <c r="C296" s="14"/>
      <c r="D296" s="14"/>
      <c r="E296" s="21"/>
      <c r="F296" s="21"/>
      <c r="G296" s="21"/>
      <c r="H296" s="21"/>
      <c r="I296" s="21"/>
      <c r="J296" s="14"/>
      <c r="K296" s="14"/>
      <c r="L296" s="19" t="str">
        <f aca="false">IF($D296="","",IFERROR(INDEX(Recipes!$I$5:$I$104,MATCH($D296,Recipes!$A$5:$A$104,0)),"Recipe not found"))</f>
        <v/>
      </c>
      <c r="M296" s="18" t="str">
        <f aca="false">IF(OR($D296="",N($E296)=0),"",N($F296)/$E296)</f>
        <v/>
      </c>
      <c r="N296" s="18" t="str">
        <f aca="false">IF($D296="","",IFERROR(INDEX(Recipes!$K$5:$K$104,MATCH($D296,Recipes!$A$5:$A$104,0)),""))</f>
        <v/>
      </c>
      <c r="O296" s="19" t="str">
        <f aca="false">IF(OR(M296="",N296=""),"",IF(M296&gt;N296+0.00001,"OVER LIMIT","OK"))</f>
        <v/>
      </c>
      <c r="P296" s="18" t="str">
        <f aca="false">IF(OR($D296="",N($E296)=0),"",(N($H296)+N($I296))/$E296)</f>
        <v/>
      </c>
      <c r="Q296" s="22" t="str">
        <f aca="false">IF($D296="","",N($F296)*IFERROR(INDEX(Grades!$D$5:$D$24,MATCH($L296,Grades!$A$5:$A$24,0)),0))</f>
        <v/>
      </c>
    </row>
    <row r="297" customFormat="false" ht="15" hidden="false" customHeight="false" outlineLevel="0" collapsed="false">
      <c r="A297" s="20"/>
      <c r="B297" s="14"/>
      <c r="C297" s="14"/>
      <c r="D297" s="14"/>
      <c r="E297" s="21"/>
      <c r="F297" s="21"/>
      <c r="G297" s="21"/>
      <c r="H297" s="21"/>
      <c r="I297" s="21"/>
      <c r="J297" s="14"/>
      <c r="K297" s="14"/>
      <c r="L297" s="19" t="str">
        <f aca="false">IF($D297="","",IFERROR(INDEX(Recipes!$I$5:$I$104,MATCH($D297,Recipes!$A$5:$A$104,0)),"Recipe not found"))</f>
        <v/>
      </c>
      <c r="M297" s="18" t="str">
        <f aca="false">IF(OR($D297="",N($E297)=0),"",N($F297)/$E297)</f>
        <v/>
      </c>
      <c r="N297" s="18" t="str">
        <f aca="false">IF($D297="","",IFERROR(INDEX(Recipes!$K$5:$K$104,MATCH($D297,Recipes!$A$5:$A$104,0)),""))</f>
        <v/>
      </c>
      <c r="O297" s="19" t="str">
        <f aca="false">IF(OR(M297="",N297=""),"",IF(M297&gt;N297+0.00001,"OVER LIMIT","OK"))</f>
        <v/>
      </c>
      <c r="P297" s="18" t="str">
        <f aca="false">IF(OR($D297="",N($E297)=0),"",(N($H297)+N($I297))/$E297)</f>
        <v/>
      </c>
      <c r="Q297" s="22" t="str">
        <f aca="false">IF($D297="","",N($F297)*IFERROR(INDEX(Grades!$D$5:$D$24,MATCH($L297,Grades!$A$5:$A$24,0)),0))</f>
        <v/>
      </c>
    </row>
    <row r="298" customFormat="false" ht="15" hidden="false" customHeight="false" outlineLevel="0" collapsed="false">
      <c r="A298" s="20"/>
      <c r="B298" s="14"/>
      <c r="C298" s="14"/>
      <c r="D298" s="14"/>
      <c r="E298" s="21"/>
      <c r="F298" s="21"/>
      <c r="G298" s="21"/>
      <c r="H298" s="21"/>
      <c r="I298" s="21"/>
      <c r="J298" s="14"/>
      <c r="K298" s="14"/>
      <c r="L298" s="19" t="str">
        <f aca="false">IF($D298="","",IFERROR(INDEX(Recipes!$I$5:$I$104,MATCH($D298,Recipes!$A$5:$A$104,0)),"Recipe not found"))</f>
        <v/>
      </c>
      <c r="M298" s="18" t="str">
        <f aca="false">IF(OR($D298="",N($E298)=0),"",N($F298)/$E298)</f>
        <v/>
      </c>
      <c r="N298" s="18" t="str">
        <f aca="false">IF($D298="","",IFERROR(INDEX(Recipes!$K$5:$K$104,MATCH($D298,Recipes!$A$5:$A$104,0)),""))</f>
        <v/>
      </c>
      <c r="O298" s="19" t="str">
        <f aca="false">IF(OR(M298="",N298=""),"",IF(M298&gt;N298+0.00001,"OVER LIMIT","OK"))</f>
        <v/>
      </c>
      <c r="P298" s="18" t="str">
        <f aca="false">IF(OR($D298="",N($E298)=0),"",(N($H298)+N($I298))/$E298)</f>
        <v/>
      </c>
      <c r="Q298" s="22" t="str">
        <f aca="false">IF($D298="","",N($F298)*IFERROR(INDEX(Grades!$D$5:$D$24,MATCH($L298,Grades!$A$5:$A$24,0)),0))</f>
        <v/>
      </c>
    </row>
    <row r="299" customFormat="false" ht="15" hidden="false" customHeight="false" outlineLevel="0" collapsed="false">
      <c r="A299" s="20"/>
      <c r="B299" s="14"/>
      <c r="C299" s="14"/>
      <c r="D299" s="14"/>
      <c r="E299" s="21"/>
      <c r="F299" s="21"/>
      <c r="G299" s="21"/>
      <c r="H299" s="21"/>
      <c r="I299" s="21"/>
      <c r="J299" s="14"/>
      <c r="K299" s="14"/>
      <c r="L299" s="19" t="str">
        <f aca="false">IF($D299="","",IFERROR(INDEX(Recipes!$I$5:$I$104,MATCH($D299,Recipes!$A$5:$A$104,0)),"Recipe not found"))</f>
        <v/>
      </c>
      <c r="M299" s="18" t="str">
        <f aca="false">IF(OR($D299="",N($E299)=0),"",N($F299)/$E299)</f>
        <v/>
      </c>
      <c r="N299" s="18" t="str">
        <f aca="false">IF($D299="","",IFERROR(INDEX(Recipes!$K$5:$K$104,MATCH($D299,Recipes!$A$5:$A$104,0)),""))</f>
        <v/>
      </c>
      <c r="O299" s="19" t="str">
        <f aca="false">IF(OR(M299="",N299=""),"",IF(M299&gt;N299+0.00001,"OVER LIMIT","OK"))</f>
        <v/>
      </c>
      <c r="P299" s="18" t="str">
        <f aca="false">IF(OR($D299="",N($E299)=0),"",(N($H299)+N($I299))/$E299)</f>
        <v/>
      </c>
      <c r="Q299" s="22" t="str">
        <f aca="false">IF($D299="","",N($F299)*IFERROR(INDEX(Grades!$D$5:$D$24,MATCH($L299,Grades!$A$5:$A$24,0)),0))</f>
        <v/>
      </c>
    </row>
    <row r="300" customFormat="false" ht="15" hidden="false" customHeight="false" outlineLevel="0" collapsed="false">
      <c r="A300" s="20"/>
      <c r="B300" s="14"/>
      <c r="C300" s="14"/>
      <c r="D300" s="14"/>
      <c r="E300" s="21"/>
      <c r="F300" s="21"/>
      <c r="G300" s="21"/>
      <c r="H300" s="21"/>
      <c r="I300" s="21"/>
      <c r="J300" s="14"/>
      <c r="K300" s="14"/>
      <c r="L300" s="19" t="str">
        <f aca="false">IF($D300="","",IFERROR(INDEX(Recipes!$I$5:$I$104,MATCH($D300,Recipes!$A$5:$A$104,0)),"Recipe not found"))</f>
        <v/>
      </c>
      <c r="M300" s="18" t="str">
        <f aca="false">IF(OR($D300="",N($E300)=0),"",N($F300)/$E300)</f>
        <v/>
      </c>
      <c r="N300" s="18" t="str">
        <f aca="false">IF($D300="","",IFERROR(INDEX(Recipes!$K$5:$K$104,MATCH($D300,Recipes!$A$5:$A$104,0)),""))</f>
        <v/>
      </c>
      <c r="O300" s="19" t="str">
        <f aca="false">IF(OR(M300="",N300=""),"",IF(M300&gt;N300+0.00001,"OVER LIMIT","OK"))</f>
        <v/>
      </c>
      <c r="P300" s="18" t="str">
        <f aca="false">IF(OR($D300="",N($E300)=0),"",(N($H300)+N($I300))/$E300)</f>
        <v/>
      </c>
      <c r="Q300" s="22" t="str">
        <f aca="false">IF($D300="","",N($F300)*IFERROR(INDEX(Grades!$D$5:$D$24,MATCH($L300,Grades!$A$5:$A$24,0)),0))</f>
        <v/>
      </c>
    </row>
    <row r="301" customFormat="false" ht="15" hidden="false" customHeight="false" outlineLevel="0" collapsed="false">
      <c r="A301" s="20"/>
      <c r="B301" s="14"/>
      <c r="C301" s="14"/>
      <c r="D301" s="14"/>
      <c r="E301" s="21"/>
      <c r="F301" s="21"/>
      <c r="G301" s="21"/>
      <c r="H301" s="21"/>
      <c r="I301" s="21"/>
      <c r="J301" s="14"/>
      <c r="K301" s="14"/>
      <c r="L301" s="19" t="str">
        <f aca="false">IF($D301="","",IFERROR(INDEX(Recipes!$I$5:$I$104,MATCH($D301,Recipes!$A$5:$A$104,0)),"Recipe not found"))</f>
        <v/>
      </c>
      <c r="M301" s="18" t="str">
        <f aca="false">IF(OR($D301="",N($E301)=0),"",N($F301)/$E301)</f>
        <v/>
      </c>
      <c r="N301" s="18" t="str">
        <f aca="false">IF($D301="","",IFERROR(INDEX(Recipes!$K$5:$K$104,MATCH($D301,Recipes!$A$5:$A$104,0)),""))</f>
        <v/>
      </c>
      <c r="O301" s="19" t="str">
        <f aca="false">IF(OR(M301="",N301=""),"",IF(M301&gt;N301+0.00001,"OVER LIMIT","OK"))</f>
        <v/>
      </c>
      <c r="P301" s="18" t="str">
        <f aca="false">IF(OR($D301="",N($E301)=0),"",(N($H301)+N($I301))/$E301)</f>
        <v/>
      </c>
      <c r="Q301" s="22" t="str">
        <f aca="false">IF($D301="","",N($F301)*IFERROR(INDEX(Grades!$D$5:$D$24,MATCH($L301,Grades!$A$5:$A$24,0)),0))</f>
        <v/>
      </c>
    </row>
    <row r="302" customFormat="false" ht="15" hidden="false" customHeight="false" outlineLevel="0" collapsed="false">
      <c r="A302" s="20"/>
      <c r="B302" s="14"/>
      <c r="C302" s="14"/>
      <c r="D302" s="14"/>
      <c r="E302" s="21"/>
      <c r="F302" s="21"/>
      <c r="G302" s="21"/>
      <c r="H302" s="21"/>
      <c r="I302" s="21"/>
      <c r="J302" s="14"/>
      <c r="K302" s="14"/>
      <c r="L302" s="19" t="str">
        <f aca="false">IF($D302="","",IFERROR(INDEX(Recipes!$I$5:$I$104,MATCH($D302,Recipes!$A$5:$A$104,0)),"Recipe not found"))</f>
        <v/>
      </c>
      <c r="M302" s="18" t="str">
        <f aca="false">IF(OR($D302="",N($E302)=0),"",N($F302)/$E302)</f>
        <v/>
      </c>
      <c r="N302" s="18" t="str">
        <f aca="false">IF($D302="","",IFERROR(INDEX(Recipes!$K$5:$K$104,MATCH($D302,Recipes!$A$5:$A$104,0)),""))</f>
        <v/>
      </c>
      <c r="O302" s="19" t="str">
        <f aca="false">IF(OR(M302="",N302=""),"",IF(M302&gt;N302+0.00001,"OVER LIMIT","OK"))</f>
        <v/>
      </c>
      <c r="P302" s="18" t="str">
        <f aca="false">IF(OR($D302="",N($E302)=0),"",(N($H302)+N($I302))/$E302)</f>
        <v/>
      </c>
      <c r="Q302" s="22" t="str">
        <f aca="false">IF($D302="","",N($F302)*IFERROR(INDEX(Grades!$D$5:$D$24,MATCH($L302,Grades!$A$5:$A$24,0)),0))</f>
        <v/>
      </c>
    </row>
    <row r="303" customFormat="false" ht="15" hidden="false" customHeight="false" outlineLevel="0" collapsed="false">
      <c r="A303" s="20"/>
      <c r="B303" s="14"/>
      <c r="C303" s="14"/>
      <c r="D303" s="14"/>
      <c r="E303" s="21"/>
      <c r="F303" s="21"/>
      <c r="G303" s="21"/>
      <c r="H303" s="21"/>
      <c r="I303" s="21"/>
      <c r="J303" s="14"/>
      <c r="K303" s="14"/>
      <c r="L303" s="19" t="str">
        <f aca="false">IF($D303="","",IFERROR(INDEX(Recipes!$I$5:$I$104,MATCH($D303,Recipes!$A$5:$A$104,0)),"Recipe not found"))</f>
        <v/>
      </c>
      <c r="M303" s="18" t="str">
        <f aca="false">IF(OR($D303="",N($E303)=0),"",N($F303)/$E303)</f>
        <v/>
      </c>
      <c r="N303" s="18" t="str">
        <f aca="false">IF($D303="","",IFERROR(INDEX(Recipes!$K$5:$K$104,MATCH($D303,Recipes!$A$5:$A$104,0)),""))</f>
        <v/>
      </c>
      <c r="O303" s="19" t="str">
        <f aca="false">IF(OR(M303="",N303=""),"",IF(M303&gt;N303+0.00001,"OVER LIMIT","OK"))</f>
        <v/>
      </c>
      <c r="P303" s="18" t="str">
        <f aca="false">IF(OR($D303="",N($E303)=0),"",(N($H303)+N($I303))/$E303)</f>
        <v/>
      </c>
      <c r="Q303" s="22" t="str">
        <f aca="false">IF($D303="","",N($F303)*IFERROR(INDEX(Grades!$D$5:$D$24,MATCH($L303,Grades!$A$5:$A$24,0)),0))</f>
        <v/>
      </c>
    </row>
    <row r="304" customFormat="false" ht="15" hidden="false" customHeight="false" outlineLevel="0" collapsed="false">
      <c r="A304" s="20"/>
      <c r="B304" s="14"/>
      <c r="C304" s="14"/>
      <c r="D304" s="14"/>
      <c r="E304" s="21"/>
      <c r="F304" s="21"/>
      <c r="G304" s="21"/>
      <c r="H304" s="21"/>
      <c r="I304" s="21"/>
      <c r="J304" s="14"/>
      <c r="K304" s="14"/>
      <c r="L304" s="19" t="str">
        <f aca="false">IF($D304="","",IFERROR(INDEX(Recipes!$I$5:$I$104,MATCH($D304,Recipes!$A$5:$A$104,0)),"Recipe not found"))</f>
        <v/>
      </c>
      <c r="M304" s="18" t="str">
        <f aca="false">IF(OR($D304="",N($E304)=0),"",N($F304)/$E304)</f>
        <v/>
      </c>
      <c r="N304" s="18" t="str">
        <f aca="false">IF($D304="","",IFERROR(INDEX(Recipes!$K$5:$K$104,MATCH($D304,Recipes!$A$5:$A$104,0)),""))</f>
        <v/>
      </c>
      <c r="O304" s="19" t="str">
        <f aca="false">IF(OR(M304="",N304=""),"",IF(M304&gt;N304+0.00001,"OVER LIMIT","OK"))</f>
        <v/>
      </c>
      <c r="P304" s="18" t="str">
        <f aca="false">IF(OR($D304="",N($E304)=0),"",(N($H304)+N($I304))/$E304)</f>
        <v/>
      </c>
      <c r="Q304" s="22" t="str">
        <f aca="false">IF($D304="","",N($F304)*IFERROR(INDEX(Grades!$D$5:$D$24,MATCH($L304,Grades!$A$5:$A$24,0)),0))</f>
        <v/>
      </c>
    </row>
    <row r="305" customFormat="false" ht="15" hidden="false" customHeight="false" outlineLevel="0" collapsed="false">
      <c r="A305" s="20"/>
      <c r="B305" s="14"/>
      <c r="C305" s="14"/>
      <c r="D305" s="14"/>
      <c r="E305" s="21"/>
      <c r="F305" s="21"/>
      <c r="G305" s="21"/>
      <c r="H305" s="21"/>
      <c r="I305" s="21"/>
      <c r="J305" s="14"/>
      <c r="K305" s="14"/>
      <c r="L305" s="19" t="str">
        <f aca="false">IF($D305="","",IFERROR(INDEX(Recipes!$I$5:$I$104,MATCH($D305,Recipes!$A$5:$A$104,0)),"Recipe not found"))</f>
        <v/>
      </c>
      <c r="M305" s="18" t="str">
        <f aca="false">IF(OR($D305="",N($E305)=0),"",N($F305)/$E305)</f>
        <v/>
      </c>
      <c r="N305" s="18" t="str">
        <f aca="false">IF($D305="","",IFERROR(INDEX(Recipes!$K$5:$K$104,MATCH($D305,Recipes!$A$5:$A$104,0)),""))</f>
        <v/>
      </c>
      <c r="O305" s="19" t="str">
        <f aca="false">IF(OR(M305="",N305=""),"",IF(M305&gt;N305+0.00001,"OVER LIMIT","OK"))</f>
        <v/>
      </c>
      <c r="P305" s="18" t="str">
        <f aca="false">IF(OR($D305="",N($E305)=0),"",(N($H305)+N($I305))/$E305)</f>
        <v/>
      </c>
      <c r="Q305" s="22" t="str">
        <f aca="false">IF($D305="","",N($F305)*IFERROR(INDEX(Grades!$D$5:$D$24,MATCH($L305,Grades!$A$5:$A$24,0)),0))</f>
        <v/>
      </c>
    </row>
    <row r="306" customFormat="false" ht="15" hidden="false" customHeight="false" outlineLevel="0" collapsed="false">
      <c r="A306" s="20"/>
      <c r="B306" s="14"/>
      <c r="C306" s="14"/>
      <c r="D306" s="14"/>
      <c r="E306" s="21"/>
      <c r="F306" s="21"/>
      <c r="G306" s="21"/>
      <c r="H306" s="21"/>
      <c r="I306" s="21"/>
      <c r="J306" s="14"/>
      <c r="K306" s="14"/>
      <c r="L306" s="19" t="str">
        <f aca="false">IF($D306="","",IFERROR(INDEX(Recipes!$I$5:$I$104,MATCH($D306,Recipes!$A$5:$A$104,0)),"Recipe not found"))</f>
        <v/>
      </c>
      <c r="M306" s="18" t="str">
        <f aca="false">IF(OR($D306="",N($E306)=0),"",N($F306)/$E306)</f>
        <v/>
      </c>
      <c r="N306" s="18" t="str">
        <f aca="false">IF($D306="","",IFERROR(INDEX(Recipes!$K$5:$K$104,MATCH($D306,Recipes!$A$5:$A$104,0)),""))</f>
        <v/>
      </c>
      <c r="O306" s="19" t="str">
        <f aca="false">IF(OR(M306="",N306=""),"",IF(M306&gt;N306+0.00001,"OVER LIMIT","OK"))</f>
        <v/>
      </c>
      <c r="P306" s="18" t="str">
        <f aca="false">IF(OR($D306="",N($E306)=0),"",(N($H306)+N($I306))/$E306)</f>
        <v/>
      </c>
      <c r="Q306" s="22" t="str">
        <f aca="false">IF($D306="","",N($F306)*IFERROR(INDEX(Grades!$D$5:$D$24,MATCH($L306,Grades!$A$5:$A$24,0)),0))</f>
        <v/>
      </c>
    </row>
    <row r="307" customFormat="false" ht="15" hidden="false" customHeight="false" outlineLevel="0" collapsed="false">
      <c r="A307" s="20"/>
      <c r="B307" s="14"/>
      <c r="C307" s="14"/>
      <c r="D307" s="14"/>
      <c r="E307" s="21"/>
      <c r="F307" s="21"/>
      <c r="G307" s="21"/>
      <c r="H307" s="21"/>
      <c r="I307" s="21"/>
      <c r="J307" s="14"/>
      <c r="K307" s="14"/>
      <c r="L307" s="19" t="str">
        <f aca="false">IF($D307="","",IFERROR(INDEX(Recipes!$I$5:$I$104,MATCH($D307,Recipes!$A$5:$A$104,0)),"Recipe not found"))</f>
        <v/>
      </c>
      <c r="M307" s="18" t="str">
        <f aca="false">IF(OR($D307="",N($E307)=0),"",N($F307)/$E307)</f>
        <v/>
      </c>
      <c r="N307" s="18" t="str">
        <f aca="false">IF($D307="","",IFERROR(INDEX(Recipes!$K$5:$K$104,MATCH($D307,Recipes!$A$5:$A$104,0)),""))</f>
        <v/>
      </c>
      <c r="O307" s="19" t="str">
        <f aca="false">IF(OR(M307="",N307=""),"",IF(M307&gt;N307+0.00001,"OVER LIMIT","OK"))</f>
        <v/>
      </c>
      <c r="P307" s="18" t="str">
        <f aca="false">IF(OR($D307="",N($E307)=0),"",(N($H307)+N($I307))/$E307)</f>
        <v/>
      </c>
      <c r="Q307" s="22" t="str">
        <f aca="false">IF($D307="","",N($F307)*IFERROR(INDEX(Grades!$D$5:$D$24,MATCH($L307,Grades!$A$5:$A$24,0)),0))</f>
        <v/>
      </c>
    </row>
    <row r="308" customFormat="false" ht="15" hidden="false" customHeight="false" outlineLevel="0" collapsed="false">
      <c r="A308" s="20"/>
      <c r="B308" s="14"/>
      <c r="C308" s="14"/>
      <c r="D308" s="14"/>
      <c r="E308" s="21"/>
      <c r="F308" s="21"/>
      <c r="G308" s="21"/>
      <c r="H308" s="21"/>
      <c r="I308" s="21"/>
      <c r="J308" s="14"/>
      <c r="K308" s="14"/>
      <c r="L308" s="19" t="str">
        <f aca="false">IF($D308="","",IFERROR(INDEX(Recipes!$I$5:$I$104,MATCH($D308,Recipes!$A$5:$A$104,0)),"Recipe not found"))</f>
        <v/>
      </c>
      <c r="M308" s="18" t="str">
        <f aca="false">IF(OR($D308="",N($E308)=0),"",N($F308)/$E308)</f>
        <v/>
      </c>
      <c r="N308" s="18" t="str">
        <f aca="false">IF($D308="","",IFERROR(INDEX(Recipes!$K$5:$K$104,MATCH($D308,Recipes!$A$5:$A$104,0)),""))</f>
        <v/>
      </c>
      <c r="O308" s="19" t="str">
        <f aca="false">IF(OR(M308="",N308=""),"",IF(M308&gt;N308+0.00001,"OVER LIMIT","OK"))</f>
        <v/>
      </c>
      <c r="P308" s="18" t="str">
        <f aca="false">IF(OR($D308="",N($E308)=0),"",(N($H308)+N($I308))/$E308)</f>
        <v/>
      </c>
      <c r="Q308" s="22" t="str">
        <f aca="false">IF($D308="","",N($F308)*IFERROR(INDEX(Grades!$D$5:$D$24,MATCH($L308,Grades!$A$5:$A$24,0)),0))</f>
        <v/>
      </c>
    </row>
    <row r="309" customFormat="false" ht="15" hidden="false" customHeight="false" outlineLevel="0" collapsed="false">
      <c r="A309" s="20"/>
      <c r="B309" s="14"/>
      <c r="C309" s="14"/>
      <c r="D309" s="14"/>
      <c r="E309" s="21"/>
      <c r="F309" s="21"/>
      <c r="G309" s="21"/>
      <c r="H309" s="21"/>
      <c r="I309" s="21"/>
      <c r="J309" s="14"/>
      <c r="K309" s="14"/>
      <c r="L309" s="19" t="str">
        <f aca="false">IF($D309="","",IFERROR(INDEX(Recipes!$I$5:$I$104,MATCH($D309,Recipes!$A$5:$A$104,0)),"Recipe not found"))</f>
        <v/>
      </c>
      <c r="M309" s="18" t="str">
        <f aca="false">IF(OR($D309="",N($E309)=0),"",N($F309)/$E309)</f>
        <v/>
      </c>
      <c r="N309" s="18" t="str">
        <f aca="false">IF($D309="","",IFERROR(INDEX(Recipes!$K$5:$K$104,MATCH($D309,Recipes!$A$5:$A$104,0)),""))</f>
        <v/>
      </c>
      <c r="O309" s="19" t="str">
        <f aca="false">IF(OR(M309="",N309=""),"",IF(M309&gt;N309+0.00001,"OVER LIMIT","OK"))</f>
        <v/>
      </c>
      <c r="P309" s="18" t="str">
        <f aca="false">IF(OR($D309="",N($E309)=0),"",(N($H309)+N($I309))/$E309)</f>
        <v/>
      </c>
      <c r="Q309" s="22" t="str">
        <f aca="false">IF($D309="","",N($F309)*IFERROR(INDEX(Grades!$D$5:$D$24,MATCH($L309,Grades!$A$5:$A$24,0)),0))</f>
        <v/>
      </c>
    </row>
    <row r="310" customFormat="false" ht="15" hidden="false" customHeight="false" outlineLevel="0" collapsed="false">
      <c r="A310" s="20"/>
      <c r="B310" s="14"/>
      <c r="C310" s="14"/>
      <c r="D310" s="14"/>
      <c r="E310" s="21"/>
      <c r="F310" s="21"/>
      <c r="G310" s="21"/>
      <c r="H310" s="21"/>
      <c r="I310" s="21"/>
      <c r="J310" s="14"/>
      <c r="K310" s="14"/>
      <c r="L310" s="19" t="str">
        <f aca="false">IF($D310="","",IFERROR(INDEX(Recipes!$I$5:$I$104,MATCH($D310,Recipes!$A$5:$A$104,0)),"Recipe not found"))</f>
        <v/>
      </c>
      <c r="M310" s="18" t="str">
        <f aca="false">IF(OR($D310="",N($E310)=0),"",N($F310)/$E310)</f>
        <v/>
      </c>
      <c r="N310" s="18" t="str">
        <f aca="false">IF($D310="","",IFERROR(INDEX(Recipes!$K$5:$K$104,MATCH($D310,Recipes!$A$5:$A$104,0)),""))</f>
        <v/>
      </c>
      <c r="O310" s="19" t="str">
        <f aca="false">IF(OR(M310="",N310=""),"",IF(M310&gt;N310+0.00001,"OVER LIMIT","OK"))</f>
        <v/>
      </c>
      <c r="P310" s="18" t="str">
        <f aca="false">IF(OR($D310="",N($E310)=0),"",(N($H310)+N($I310))/$E310)</f>
        <v/>
      </c>
      <c r="Q310" s="22" t="str">
        <f aca="false">IF($D310="","",N($F310)*IFERROR(INDEX(Grades!$D$5:$D$24,MATCH($L310,Grades!$A$5:$A$24,0)),0))</f>
        <v/>
      </c>
    </row>
    <row r="311" customFormat="false" ht="15" hidden="false" customHeight="false" outlineLevel="0" collapsed="false">
      <c r="A311" s="20"/>
      <c r="B311" s="14"/>
      <c r="C311" s="14"/>
      <c r="D311" s="14"/>
      <c r="E311" s="21"/>
      <c r="F311" s="21"/>
      <c r="G311" s="21"/>
      <c r="H311" s="21"/>
      <c r="I311" s="21"/>
      <c r="J311" s="14"/>
      <c r="K311" s="14"/>
      <c r="L311" s="19" t="str">
        <f aca="false">IF($D311="","",IFERROR(INDEX(Recipes!$I$5:$I$104,MATCH($D311,Recipes!$A$5:$A$104,0)),"Recipe not found"))</f>
        <v/>
      </c>
      <c r="M311" s="18" t="str">
        <f aca="false">IF(OR($D311="",N($E311)=0),"",N($F311)/$E311)</f>
        <v/>
      </c>
      <c r="N311" s="18" t="str">
        <f aca="false">IF($D311="","",IFERROR(INDEX(Recipes!$K$5:$K$104,MATCH($D311,Recipes!$A$5:$A$104,0)),""))</f>
        <v/>
      </c>
      <c r="O311" s="19" t="str">
        <f aca="false">IF(OR(M311="",N311=""),"",IF(M311&gt;N311+0.00001,"OVER LIMIT","OK"))</f>
        <v/>
      </c>
      <c r="P311" s="18" t="str">
        <f aca="false">IF(OR($D311="",N($E311)=0),"",(N($H311)+N($I311))/$E311)</f>
        <v/>
      </c>
      <c r="Q311" s="22" t="str">
        <f aca="false">IF($D311="","",N($F311)*IFERROR(INDEX(Grades!$D$5:$D$24,MATCH($L311,Grades!$A$5:$A$24,0)),0))</f>
        <v/>
      </c>
    </row>
    <row r="312" customFormat="false" ht="15" hidden="false" customHeight="false" outlineLevel="0" collapsed="false">
      <c r="A312" s="20"/>
      <c r="B312" s="14"/>
      <c r="C312" s="14"/>
      <c r="D312" s="14"/>
      <c r="E312" s="21"/>
      <c r="F312" s="21"/>
      <c r="G312" s="21"/>
      <c r="H312" s="21"/>
      <c r="I312" s="21"/>
      <c r="J312" s="14"/>
      <c r="K312" s="14"/>
      <c r="L312" s="19" t="str">
        <f aca="false">IF($D312="","",IFERROR(INDEX(Recipes!$I$5:$I$104,MATCH($D312,Recipes!$A$5:$A$104,0)),"Recipe not found"))</f>
        <v/>
      </c>
      <c r="M312" s="18" t="str">
        <f aca="false">IF(OR($D312="",N($E312)=0),"",N($F312)/$E312)</f>
        <v/>
      </c>
      <c r="N312" s="18" t="str">
        <f aca="false">IF($D312="","",IFERROR(INDEX(Recipes!$K$5:$K$104,MATCH($D312,Recipes!$A$5:$A$104,0)),""))</f>
        <v/>
      </c>
      <c r="O312" s="19" t="str">
        <f aca="false">IF(OR(M312="",N312=""),"",IF(M312&gt;N312+0.00001,"OVER LIMIT","OK"))</f>
        <v/>
      </c>
      <c r="P312" s="18" t="str">
        <f aca="false">IF(OR($D312="",N($E312)=0),"",(N($H312)+N($I312))/$E312)</f>
        <v/>
      </c>
      <c r="Q312" s="22" t="str">
        <f aca="false">IF($D312="","",N($F312)*IFERROR(INDEX(Grades!$D$5:$D$24,MATCH($L312,Grades!$A$5:$A$24,0)),0))</f>
        <v/>
      </c>
    </row>
    <row r="313" customFormat="false" ht="15" hidden="false" customHeight="false" outlineLevel="0" collapsed="false">
      <c r="A313" s="20"/>
      <c r="B313" s="14"/>
      <c r="C313" s="14"/>
      <c r="D313" s="14"/>
      <c r="E313" s="21"/>
      <c r="F313" s="21"/>
      <c r="G313" s="21"/>
      <c r="H313" s="21"/>
      <c r="I313" s="21"/>
      <c r="J313" s="14"/>
      <c r="K313" s="14"/>
      <c r="L313" s="19" t="str">
        <f aca="false">IF($D313="","",IFERROR(INDEX(Recipes!$I$5:$I$104,MATCH($D313,Recipes!$A$5:$A$104,0)),"Recipe not found"))</f>
        <v/>
      </c>
      <c r="M313" s="18" t="str">
        <f aca="false">IF(OR($D313="",N($E313)=0),"",N($F313)/$E313)</f>
        <v/>
      </c>
      <c r="N313" s="18" t="str">
        <f aca="false">IF($D313="","",IFERROR(INDEX(Recipes!$K$5:$K$104,MATCH($D313,Recipes!$A$5:$A$104,0)),""))</f>
        <v/>
      </c>
      <c r="O313" s="19" t="str">
        <f aca="false">IF(OR(M313="",N313=""),"",IF(M313&gt;N313+0.00001,"OVER LIMIT","OK"))</f>
        <v/>
      </c>
      <c r="P313" s="18" t="str">
        <f aca="false">IF(OR($D313="",N($E313)=0),"",(N($H313)+N($I313))/$E313)</f>
        <v/>
      </c>
      <c r="Q313" s="22" t="str">
        <f aca="false">IF($D313="","",N($F313)*IFERROR(INDEX(Grades!$D$5:$D$24,MATCH($L313,Grades!$A$5:$A$24,0)),0))</f>
        <v/>
      </c>
    </row>
    <row r="314" customFormat="false" ht="15" hidden="false" customHeight="false" outlineLevel="0" collapsed="false">
      <c r="A314" s="20"/>
      <c r="B314" s="14"/>
      <c r="C314" s="14"/>
      <c r="D314" s="14"/>
      <c r="E314" s="21"/>
      <c r="F314" s="21"/>
      <c r="G314" s="21"/>
      <c r="H314" s="21"/>
      <c r="I314" s="21"/>
      <c r="J314" s="14"/>
      <c r="K314" s="14"/>
      <c r="L314" s="19" t="str">
        <f aca="false">IF($D314="","",IFERROR(INDEX(Recipes!$I$5:$I$104,MATCH($D314,Recipes!$A$5:$A$104,0)),"Recipe not found"))</f>
        <v/>
      </c>
      <c r="M314" s="18" t="str">
        <f aca="false">IF(OR($D314="",N($E314)=0),"",N($F314)/$E314)</f>
        <v/>
      </c>
      <c r="N314" s="18" t="str">
        <f aca="false">IF($D314="","",IFERROR(INDEX(Recipes!$K$5:$K$104,MATCH($D314,Recipes!$A$5:$A$104,0)),""))</f>
        <v/>
      </c>
      <c r="O314" s="19" t="str">
        <f aca="false">IF(OR(M314="",N314=""),"",IF(M314&gt;N314+0.00001,"OVER LIMIT","OK"))</f>
        <v/>
      </c>
      <c r="P314" s="18" t="str">
        <f aca="false">IF(OR($D314="",N($E314)=0),"",(N($H314)+N($I314))/$E314)</f>
        <v/>
      </c>
      <c r="Q314" s="22" t="str">
        <f aca="false">IF($D314="","",N($F314)*IFERROR(INDEX(Grades!$D$5:$D$24,MATCH($L314,Grades!$A$5:$A$24,0)),0))</f>
        <v/>
      </c>
    </row>
    <row r="315" customFormat="false" ht="15" hidden="false" customHeight="false" outlineLevel="0" collapsed="false">
      <c r="A315" s="20"/>
      <c r="B315" s="14"/>
      <c r="C315" s="14"/>
      <c r="D315" s="14"/>
      <c r="E315" s="21"/>
      <c r="F315" s="21"/>
      <c r="G315" s="21"/>
      <c r="H315" s="21"/>
      <c r="I315" s="21"/>
      <c r="J315" s="14"/>
      <c r="K315" s="14"/>
      <c r="L315" s="19" t="str">
        <f aca="false">IF($D315="","",IFERROR(INDEX(Recipes!$I$5:$I$104,MATCH($D315,Recipes!$A$5:$A$104,0)),"Recipe not found"))</f>
        <v/>
      </c>
      <c r="M315" s="18" t="str">
        <f aca="false">IF(OR($D315="",N($E315)=0),"",N($F315)/$E315)</f>
        <v/>
      </c>
      <c r="N315" s="18" t="str">
        <f aca="false">IF($D315="","",IFERROR(INDEX(Recipes!$K$5:$K$104,MATCH($D315,Recipes!$A$5:$A$104,0)),""))</f>
        <v/>
      </c>
      <c r="O315" s="19" t="str">
        <f aca="false">IF(OR(M315="",N315=""),"",IF(M315&gt;N315+0.00001,"OVER LIMIT","OK"))</f>
        <v/>
      </c>
      <c r="P315" s="18" t="str">
        <f aca="false">IF(OR($D315="",N($E315)=0),"",(N($H315)+N($I315))/$E315)</f>
        <v/>
      </c>
      <c r="Q315" s="22" t="str">
        <f aca="false">IF($D315="","",N($F315)*IFERROR(INDEX(Grades!$D$5:$D$24,MATCH($L315,Grades!$A$5:$A$24,0)),0))</f>
        <v/>
      </c>
    </row>
    <row r="316" customFormat="false" ht="15" hidden="false" customHeight="false" outlineLevel="0" collapsed="false">
      <c r="A316" s="20"/>
      <c r="B316" s="14"/>
      <c r="C316" s="14"/>
      <c r="D316" s="14"/>
      <c r="E316" s="21"/>
      <c r="F316" s="21"/>
      <c r="G316" s="21"/>
      <c r="H316" s="21"/>
      <c r="I316" s="21"/>
      <c r="J316" s="14"/>
      <c r="K316" s="14"/>
      <c r="L316" s="19" t="str">
        <f aca="false">IF($D316="","",IFERROR(INDEX(Recipes!$I$5:$I$104,MATCH($D316,Recipes!$A$5:$A$104,0)),"Recipe not found"))</f>
        <v/>
      </c>
      <c r="M316" s="18" t="str">
        <f aca="false">IF(OR($D316="",N($E316)=0),"",N($F316)/$E316)</f>
        <v/>
      </c>
      <c r="N316" s="18" t="str">
        <f aca="false">IF($D316="","",IFERROR(INDEX(Recipes!$K$5:$K$104,MATCH($D316,Recipes!$A$5:$A$104,0)),""))</f>
        <v/>
      </c>
      <c r="O316" s="19" t="str">
        <f aca="false">IF(OR(M316="",N316=""),"",IF(M316&gt;N316+0.00001,"OVER LIMIT","OK"))</f>
        <v/>
      </c>
      <c r="P316" s="18" t="str">
        <f aca="false">IF(OR($D316="",N($E316)=0),"",(N($H316)+N($I316))/$E316)</f>
        <v/>
      </c>
      <c r="Q316" s="22" t="str">
        <f aca="false">IF($D316="","",N($F316)*IFERROR(INDEX(Grades!$D$5:$D$24,MATCH($L316,Grades!$A$5:$A$24,0)),0))</f>
        <v/>
      </c>
    </row>
    <row r="317" customFormat="false" ht="15" hidden="false" customHeight="false" outlineLevel="0" collapsed="false">
      <c r="A317" s="20"/>
      <c r="B317" s="14"/>
      <c r="C317" s="14"/>
      <c r="D317" s="14"/>
      <c r="E317" s="21"/>
      <c r="F317" s="21"/>
      <c r="G317" s="21"/>
      <c r="H317" s="21"/>
      <c r="I317" s="21"/>
      <c r="J317" s="14"/>
      <c r="K317" s="14"/>
      <c r="L317" s="19" t="str">
        <f aca="false">IF($D317="","",IFERROR(INDEX(Recipes!$I$5:$I$104,MATCH($D317,Recipes!$A$5:$A$104,0)),"Recipe not found"))</f>
        <v/>
      </c>
      <c r="M317" s="18" t="str">
        <f aca="false">IF(OR($D317="",N($E317)=0),"",N($F317)/$E317)</f>
        <v/>
      </c>
      <c r="N317" s="18" t="str">
        <f aca="false">IF($D317="","",IFERROR(INDEX(Recipes!$K$5:$K$104,MATCH($D317,Recipes!$A$5:$A$104,0)),""))</f>
        <v/>
      </c>
      <c r="O317" s="19" t="str">
        <f aca="false">IF(OR(M317="",N317=""),"",IF(M317&gt;N317+0.00001,"OVER LIMIT","OK"))</f>
        <v/>
      </c>
      <c r="P317" s="18" t="str">
        <f aca="false">IF(OR($D317="",N($E317)=0),"",(N($H317)+N($I317))/$E317)</f>
        <v/>
      </c>
      <c r="Q317" s="22" t="str">
        <f aca="false">IF($D317="","",N($F317)*IFERROR(INDEX(Grades!$D$5:$D$24,MATCH($L317,Grades!$A$5:$A$24,0)),0))</f>
        <v/>
      </c>
    </row>
    <row r="318" customFormat="false" ht="15" hidden="false" customHeight="false" outlineLevel="0" collapsed="false">
      <c r="A318" s="20"/>
      <c r="B318" s="14"/>
      <c r="C318" s="14"/>
      <c r="D318" s="14"/>
      <c r="E318" s="21"/>
      <c r="F318" s="21"/>
      <c r="G318" s="21"/>
      <c r="H318" s="21"/>
      <c r="I318" s="21"/>
      <c r="J318" s="14"/>
      <c r="K318" s="14"/>
      <c r="L318" s="19" t="str">
        <f aca="false">IF($D318="","",IFERROR(INDEX(Recipes!$I$5:$I$104,MATCH($D318,Recipes!$A$5:$A$104,0)),"Recipe not found"))</f>
        <v/>
      </c>
      <c r="M318" s="18" t="str">
        <f aca="false">IF(OR($D318="",N($E318)=0),"",N($F318)/$E318)</f>
        <v/>
      </c>
      <c r="N318" s="18" t="str">
        <f aca="false">IF($D318="","",IFERROR(INDEX(Recipes!$K$5:$K$104,MATCH($D318,Recipes!$A$5:$A$104,0)),""))</f>
        <v/>
      </c>
      <c r="O318" s="19" t="str">
        <f aca="false">IF(OR(M318="",N318=""),"",IF(M318&gt;N318+0.00001,"OVER LIMIT","OK"))</f>
        <v/>
      </c>
      <c r="P318" s="18" t="str">
        <f aca="false">IF(OR($D318="",N($E318)=0),"",(N($H318)+N($I318))/$E318)</f>
        <v/>
      </c>
      <c r="Q318" s="22" t="str">
        <f aca="false">IF($D318="","",N($F318)*IFERROR(INDEX(Grades!$D$5:$D$24,MATCH($L318,Grades!$A$5:$A$24,0)),0))</f>
        <v/>
      </c>
    </row>
    <row r="319" customFormat="false" ht="15" hidden="false" customHeight="false" outlineLevel="0" collapsed="false">
      <c r="A319" s="20"/>
      <c r="B319" s="14"/>
      <c r="C319" s="14"/>
      <c r="D319" s="14"/>
      <c r="E319" s="21"/>
      <c r="F319" s="21"/>
      <c r="G319" s="21"/>
      <c r="H319" s="21"/>
      <c r="I319" s="21"/>
      <c r="J319" s="14"/>
      <c r="K319" s="14"/>
      <c r="L319" s="19" t="str">
        <f aca="false">IF($D319="","",IFERROR(INDEX(Recipes!$I$5:$I$104,MATCH($D319,Recipes!$A$5:$A$104,0)),"Recipe not found"))</f>
        <v/>
      </c>
      <c r="M319" s="18" t="str">
        <f aca="false">IF(OR($D319="",N($E319)=0),"",N($F319)/$E319)</f>
        <v/>
      </c>
      <c r="N319" s="18" t="str">
        <f aca="false">IF($D319="","",IFERROR(INDEX(Recipes!$K$5:$K$104,MATCH($D319,Recipes!$A$5:$A$104,0)),""))</f>
        <v/>
      </c>
      <c r="O319" s="19" t="str">
        <f aca="false">IF(OR(M319="",N319=""),"",IF(M319&gt;N319+0.00001,"OVER LIMIT","OK"))</f>
        <v/>
      </c>
      <c r="P319" s="18" t="str">
        <f aca="false">IF(OR($D319="",N($E319)=0),"",(N($H319)+N($I319))/$E319)</f>
        <v/>
      </c>
      <c r="Q319" s="22" t="str">
        <f aca="false">IF($D319="","",N($F319)*IFERROR(INDEX(Grades!$D$5:$D$24,MATCH($L319,Grades!$A$5:$A$24,0)),0))</f>
        <v/>
      </c>
    </row>
    <row r="320" customFormat="false" ht="15" hidden="false" customHeight="false" outlineLevel="0" collapsed="false">
      <c r="A320" s="20"/>
      <c r="B320" s="14"/>
      <c r="C320" s="14"/>
      <c r="D320" s="14"/>
      <c r="E320" s="21"/>
      <c r="F320" s="21"/>
      <c r="G320" s="21"/>
      <c r="H320" s="21"/>
      <c r="I320" s="21"/>
      <c r="J320" s="14"/>
      <c r="K320" s="14"/>
      <c r="L320" s="19" t="str">
        <f aca="false">IF($D320="","",IFERROR(INDEX(Recipes!$I$5:$I$104,MATCH($D320,Recipes!$A$5:$A$104,0)),"Recipe not found"))</f>
        <v/>
      </c>
      <c r="M320" s="18" t="str">
        <f aca="false">IF(OR($D320="",N($E320)=0),"",N($F320)/$E320)</f>
        <v/>
      </c>
      <c r="N320" s="18" t="str">
        <f aca="false">IF($D320="","",IFERROR(INDEX(Recipes!$K$5:$K$104,MATCH($D320,Recipes!$A$5:$A$104,0)),""))</f>
        <v/>
      </c>
      <c r="O320" s="19" t="str">
        <f aca="false">IF(OR(M320="",N320=""),"",IF(M320&gt;N320+0.00001,"OVER LIMIT","OK"))</f>
        <v/>
      </c>
      <c r="P320" s="18" t="str">
        <f aca="false">IF(OR($D320="",N($E320)=0),"",(N($H320)+N($I320))/$E320)</f>
        <v/>
      </c>
      <c r="Q320" s="22" t="str">
        <f aca="false">IF($D320="","",N($F320)*IFERROR(INDEX(Grades!$D$5:$D$24,MATCH($L320,Grades!$A$5:$A$24,0)),0))</f>
        <v/>
      </c>
    </row>
    <row r="321" customFormat="false" ht="15" hidden="false" customHeight="false" outlineLevel="0" collapsed="false">
      <c r="A321" s="20"/>
      <c r="B321" s="14"/>
      <c r="C321" s="14"/>
      <c r="D321" s="14"/>
      <c r="E321" s="21"/>
      <c r="F321" s="21"/>
      <c r="G321" s="21"/>
      <c r="H321" s="21"/>
      <c r="I321" s="21"/>
      <c r="J321" s="14"/>
      <c r="K321" s="14"/>
      <c r="L321" s="19" t="str">
        <f aca="false">IF($D321="","",IFERROR(INDEX(Recipes!$I$5:$I$104,MATCH($D321,Recipes!$A$5:$A$104,0)),"Recipe not found"))</f>
        <v/>
      </c>
      <c r="M321" s="18" t="str">
        <f aca="false">IF(OR($D321="",N($E321)=0),"",N($F321)/$E321)</f>
        <v/>
      </c>
      <c r="N321" s="18" t="str">
        <f aca="false">IF($D321="","",IFERROR(INDEX(Recipes!$K$5:$K$104,MATCH($D321,Recipes!$A$5:$A$104,0)),""))</f>
        <v/>
      </c>
      <c r="O321" s="19" t="str">
        <f aca="false">IF(OR(M321="",N321=""),"",IF(M321&gt;N321+0.00001,"OVER LIMIT","OK"))</f>
        <v/>
      </c>
      <c r="P321" s="18" t="str">
        <f aca="false">IF(OR($D321="",N($E321)=0),"",(N($H321)+N($I321))/$E321)</f>
        <v/>
      </c>
      <c r="Q321" s="22" t="str">
        <f aca="false">IF($D321="","",N($F321)*IFERROR(INDEX(Grades!$D$5:$D$24,MATCH($L321,Grades!$A$5:$A$24,0)),0))</f>
        <v/>
      </c>
    </row>
    <row r="322" customFormat="false" ht="15" hidden="false" customHeight="false" outlineLevel="0" collapsed="false">
      <c r="A322" s="20"/>
      <c r="B322" s="14"/>
      <c r="C322" s="14"/>
      <c r="D322" s="14"/>
      <c r="E322" s="21"/>
      <c r="F322" s="21"/>
      <c r="G322" s="21"/>
      <c r="H322" s="21"/>
      <c r="I322" s="21"/>
      <c r="J322" s="14"/>
      <c r="K322" s="14"/>
      <c r="L322" s="19" t="str">
        <f aca="false">IF($D322="","",IFERROR(INDEX(Recipes!$I$5:$I$104,MATCH($D322,Recipes!$A$5:$A$104,0)),"Recipe not found"))</f>
        <v/>
      </c>
      <c r="M322" s="18" t="str">
        <f aca="false">IF(OR($D322="",N($E322)=0),"",N($F322)/$E322)</f>
        <v/>
      </c>
      <c r="N322" s="18" t="str">
        <f aca="false">IF($D322="","",IFERROR(INDEX(Recipes!$K$5:$K$104,MATCH($D322,Recipes!$A$5:$A$104,0)),""))</f>
        <v/>
      </c>
      <c r="O322" s="19" t="str">
        <f aca="false">IF(OR(M322="",N322=""),"",IF(M322&gt;N322+0.00001,"OVER LIMIT","OK"))</f>
        <v/>
      </c>
      <c r="P322" s="18" t="str">
        <f aca="false">IF(OR($D322="",N($E322)=0),"",(N($H322)+N($I322))/$E322)</f>
        <v/>
      </c>
      <c r="Q322" s="22" t="str">
        <f aca="false">IF($D322="","",N($F322)*IFERROR(INDEX(Grades!$D$5:$D$24,MATCH($L322,Grades!$A$5:$A$24,0)),0))</f>
        <v/>
      </c>
    </row>
    <row r="323" customFormat="false" ht="15" hidden="false" customHeight="false" outlineLevel="0" collapsed="false">
      <c r="A323" s="20"/>
      <c r="B323" s="14"/>
      <c r="C323" s="14"/>
      <c r="D323" s="14"/>
      <c r="E323" s="21"/>
      <c r="F323" s="21"/>
      <c r="G323" s="21"/>
      <c r="H323" s="21"/>
      <c r="I323" s="21"/>
      <c r="J323" s="14"/>
      <c r="K323" s="14"/>
      <c r="L323" s="19" t="str">
        <f aca="false">IF($D323="","",IFERROR(INDEX(Recipes!$I$5:$I$104,MATCH($D323,Recipes!$A$5:$A$104,0)),"Recipe not found"))</f>
        <v/>
      </c>
      <c r="M323" s="18" t="str">
        <f aca="false">IF(OR($D323="",N($E323)=0),"",N($F323)/$E323)</f>
        <v/>
      </c>
      <c r="N323" s="18" t="str">
        <f aca="false">IF($D323="","",IFERROR(INDEX(Recipes!$K$5:$K$104,MATCH($D323,Recipes!$A$5:$A$104,0)),""))</f>
        <v/>
      </c>
      <c r="O323" s="19" t="str">
        <f aca="false">IF(OR(M323="",N323=""),"",IF(M323&gt;N323+0.00001,"OVER LIMIT","OK"))</f>
        <v/>
      </c>
      <c r="P323" s="18" t="str">
        <f aca="false">IF(OR($D323="",N($E323)=0),"",(N($H323)+N($I323))/$E323)</f>
        <v/>
      </c>
      <c r="Q323" s="22" t="str">
        <f aca="false">IF($D323="","",N($F323)*IFERROR(INDEX(Grades!$D$5:$D$24,MATCH($L323,Grades!$A$5:$A$24,0)),0))</f>
        <v/>
      </c>
    </row>
    <row r="324" customFormat="false" ht="15" hidden="false" customHeight="false" outlineLevel="0" collapsed="false">
      <c r="A324" s="20"/>
      <c r="B324" s="14"/>
      <c r="C324" s="14"/>
      <c r="D324" s="14"/>
      <c r="E324" s="21"/>
      <c r="F324" s="21"/>
      <c r="G324" s="21"/>
      <c r="H324" s="21"/>
      <c r="I324" s="21"/>
      <c r="J324" s="14"/>
      <c r="K324" s="14"/>
      <c r="L324" s="19" t="str">
        <f aca="false">IF($D324="","",IFERROR(INDEX(Recipes!$I$5:$I$104,MATCH($D324,Recipes!$A$5:$A$104,0)),"Recipe not found"))</f>
        <v/>
      </c>
      <c r="M324" s="18" t="str">
        <f aca="false">IF(OR($D324="",N($E324)=0),"",N($F324)/$E324)</f>
        <v/>
      </c>
      <c r="N324" s="18" t="str">
        <f aca="false">IF($D324="","",IFERROR(INDEX(Recipes!$K$5:$K$104,MATCH($D324,Recipes!$A$5:$A$104,0)),""))</f>
        <v/>
      </c>
      <c r="O324" s="19" t="str">
        <f aca="false">IF(OR(M324="",N324=""),"",IF(M324&gt;N324+0.00001,"OVER LIMIT","OK"))</f>
        <v/>
      </c>
      <c r="P324" s="18" t="str">
        <f aca="false">IF(OR($D324="",N($E324)=0),"",(N($H324)+N($I324))/$E324)</f>
        <v/>
      </c>
      <c r="Q324" s="22" t="str">
        <f aca="false">IF($D324="","",N($F324)*IFERROR(INDEX(Grades!$D$5:$D$24,MATCH($L324,Grades!$A$5:$A$24,0)),0))</f>
        <v/>
      </c>
    </row>
    <row r="325" customFormat="false" ht="15" hidden="false" customHeight="false" outlineLevel="0" collapsed="false">
      <c r="A325" s="20"/>
      <c r="B325" s="14"/>
      <c r="C325" s="14"/>
      <c r="D325" s="14"/>
      <c r="E325" s="21"/>
      <c r="F325" s="21"/>
      <c r="G325" s="21"/>
      <c r="H325" s="21"/>
      <c r="I325" s="21"/>
      <c r="J325" s="14"/>
      <c r="K325" s="14"/>
      <c r="L325" s="19" t="str">
        <f aca="false">IF($D325="","",IFERROR(INDEX(Recipes!$I$5:$I$104,MATCH($D325,Recipes!$A$5:$A$104,0)),"Recipe not found"))</f>
        <v/>
      </c>
      <c r="M325" s="18" t="str">
        <f aca="false">IF(OR($D325="",N($E325)=0),"",N($F325)/$E325)</f>
        <v/>
      </c>
      <c r="N325" s="18" t="str">
        <f aca="false">IF($D325="","",IFERROR(INDEX(Recipes!$K$5:$K$104,MATCH($D325,Recipes!$A$5:$A$104,0)),""))</f>
        <v/>
      </c>
      <c r="O325" s="19" t="str">
        <f aca="false">IF(OR(M325="",N325=""),"",IF(M325&gt;N325+0.00001,"OVER LIMIT","OK"))</f>
        <v/>
      </c>
      <c r="P325" s="18" t="str">
        <f aca="false">IF(OR($D325="",N($E325)=0),"",(N($H325)+N($I325))/$E325)</f>
        <v/>
      </c>
      <c r="Q325" s="22" t="str">
        <f aca="false">IF($D325="","",N($F325)*IFERROR(INDEX(Grades!$D$5:$D$24,MATCH($L325,Grades!$A$5:$A$24,0)),0))</f>
        <v/>
      </c>
    </row>
    <row r="326" customFormat="false" ht="15" hidden="false" customHeight="false" outlineLevel="0" collapsed="false">
      <c r="A326" s="20"/>
      <c r="B326" s="14"/>
      <c r="C326" s="14"/>
      <c r="D326" s="14"/>
      <c r="E326" s="21"/>
      <c r="F326" s="21"/>
      <c r="G326" s="21"/>
      <c r="H326" s="21"/>
      <c r="I326" s="21"/>
      <c r="J326" s="14"/>
      <c r="K326" s="14"/>
      <c r="L326" s="19" t="str">
        <f aca="false">IF($D326="","",IFERROR(INDEX(Recipes!$I$5:$I$104,MATCH($D326,Recipes!$A$5:$A$104,0)),"Recipe not found"))</f>
        <v/>
      </c>
      <c r="M326" s="18" t="str">
        <f aca="false">IF(OR($D326="",N($E326)=0),"",N($F326)/$E326)</f>
        <v/>
      </c>
      <c r="N326" s="18" t="str">
        <f aca="false">IF($D326="","",IFERROR(INDEX(Recipes!$K$5:$K$104,MATCH($D326,Recipes!$A$5:$A$104,0)),""))</f>
        <v/>
      </c>
      <c r="O326" s="19" t="str">
        <f aca="false">IF(OR(M326="",N326=""),"",IF(M326&gt;N326+0.00001,"OVER LIMIT","OK"))</f>
        <v/>
      </c>
      <c r="P326" s="18" t="str">
        <f aca="false">IF(OR($D326="",N($E326)=0),"",(N($H326)+N($I326))/$E326)</f>
        <v/>
      </c>
      <c r="Q326" s="22" t="str">
        <f aca="false">IF($D326="","",N($F326)*IFERROR(INDEX(Grades!$D$5:$D$24,MATCH($L326,Grades!$A$5:$A$24,0)),0))</f>
        <v/>
      </c>
    </row>
    <row r="327" customFormat="false" ht="15" hidden="false" customHeight="false" outlineLevel="0" collapsed="false">
      <c r="A327" s="20"/>
      <c r="B327" s="14"/>
      <c r="C327" s="14"/>
      <c r="D327" s="14"/>
      <c r="E327" s="21"/>
      <c r="F327" s="21"/>
      <c r="G327" s="21"/>
      <c r="H327" s="21"/>
      <c r="I327" s="21"/>
      <c r="J327" s="14"/>
      <c r="K327" s="14"/>
      <c r="L327" s="19" t="str">
        <f aca="false">IF($D327="","",IFERROR(INDEX(Recipes!$I$5:$I$104,MATCH($D327,Recipes!$A$5:$A$104,0)),"Recipe not found"))</f>
        <v/>
      </c>
      <c r="M327" s="18" t="str">
        <f aca="false">IF(OR($D327="",N($E327)=0),"",N($F327)/$E327)</f>
        <v/>
      </c>
      <c r="N327" s="18" t="str">
        <f aca="false">IF($D327="","",IFERROR(INDEX(Recipes!$K$5:$K$104,MATCH($D327,Recipes!$A$5:$A$104,0)),""))</f>
        <v/>
      </c>
      <c r="O327" s="19" t="str">
        <f aca="false">IF(OR(M327="",N327=""),"",IF(M327&gt;N327+0.00001,"OVER LIMIT","OK"))</f>
        <v/>
      </c>
      <c r="P327" s="18" t="str">
        <f aca="false">IF(OR($D327="",N($E327)=0),"",(N($H327)+N($I327))/$E327)</f>
        <v/>
      </c>
      <c r="Q327" s="22" t="str">
        <f aca="false">IF($D327="","",N($F327)*IFERROR(INDEX(Grades!$D$5:$D$24,MATCH($L327,Grades!$A$5:$A$24,0)),0))</f>
        <v/>
      </c>
    </row>
    <row r="328" customFormat="false" ht="15" hidden="false" customHeight="false" outlineLevel="0" collapsed="false">
      <c r="A328" s="20"/>
      <c r="B328" s="14"/>
      <c r="C328" s="14"/>
      <c r="D328" s="14"/>
      <c r="E328" s="21"/>
      <c r="F328" s="21"/>
      <c r="G328" s="21"/>
      <c r="H328" s="21"/>
      <c r="I328" s="21"/>
      <c r="J328" s="14"/>
      <c r="K328" s="14"/>
      <c r="L328" s="19" t="str">
        <f aca="false">IF($D328="","",IFERROR(INDEX(Recipes!$I$5:$I$104,MATCH($D328,Recipes!$A$5:$A$104,0)),"Recipe not found"))</f>
        <v/>
      </c>
      <c r="M328" s="18" t="str">
        <f aca="false">IF(OR($D328="",N($E328)=0),"",N($F328)/$E328)</f>
        <v/>
      </c>
      <c r="N328" s="18" t="str">
        <f aca="false">IF($D328="","",IFERROR(INDEX(Recipes!$K$5:$K$104,MATCH($D328,Recipes!$A$5:$A$104,0)),""))</f>
        <v/>
      </c>
      <c r="O328" s="19" t="str">
        <f aca="false">IF(OR(M328="",N328=""),"",IF(M328&gt;N328+0.00001,"OVER LIMIT","OK"))</f>
        <v/>
      </c>
      <c r="P328" s="18" t="str">
        <f aca="false">IF(OR($D328="",N($E328)=0),"",(N($H328)+N($I328))/$E328)</f>
        <v/>
      </c>
      <c r="Q328" s="22" t="str">
        <f aca="false">IF($D328="","",N($F328)*IFERROR(INDEX(Grades!$D$5:$D$24,MATCH($L328,Grades!$A$5:$A$24,0)),0))</f>
        <v/>
      </c>
    </row>
    <row r="329" customFormat="false" ht="15" hidden="false" customHeight="false" outlineLevel="0" collapsed="false">
      <c r="A329" s="20"/>
      <c r="B329" s="14"/>
      <c r="C329" s="14"/>
      <c r="D329" s="14"/>
      <c r="E329" s="21"/>
      <c r="F329" s="21"/>
      <c r="G329" s="21"/>
      <c r="H329" s="21"/>
      <c r="I329" s="21"/>
      <c r="J329" s="14"/>
      <c r="K329" s="14"/>
      <c r="L329" s="19" t="str">
        <f aca="false">IF($D329="","",IFERROR(INDEX(Recipes!$I$5:$I$104,MATCH($D329,Recipes!$A$5:$A$104,0)),"Recipe not found"))</f>
        <v/>
      </c>
      <c r="M329" s="18" t="str">
        <f aca="false">IF(OR($D329="",N($E329)=0),"",N($F329)/$E329)</f>
        <v/>
      </c>
      <c r="N329" s="18" t="str">
        <f aca="false">IF($D329="","",IFERROR(INDEX(Recipes!$K$5:$K$104,MATCH($D329,Recipes!$A$5:$A$104,0)),""))</f>
        <v/>
      </c>
      <c r="O329" s="19" t="str">
        <f aca="false">IF(OR(M329="",N329=""),"",IF(M329&gt;N329+0.00001,"OVER LIMIT","OK"))</f>
        <v/>
      </c>
      <c r="P329" s="18" t="str">
        <f aca="false">IF(OR($D329="",N($E329)=0),"",(N($H329)+N($I329))/$E329)</f>
        <v/>
      </c>
      <c r="Q329" s="22" t="str">
        <f aca="false">IF($D329="","",N($F329)*IFERROR(INDEX(Grades!$D$5:$D$24,MATCH($L329,Grades!$A$5:$A$24,0)),0))</f>
        <v/>
      </c>
    </row>
    <row r="330" customFormat="false" ht="15" hidden="false" customHeight="false" outlineLevel="0" collapsed="false">
      <c r="A330" s="20"/>
      <c r="B330" s="14"/>
      <c r="C330" s="14"/>
      <c r="D330" s="14"/>
      <c r="E330" s="21"/>
      <c r="F330" s="21"/>
      <c r="G330" s="21"/>
      <c r="H330" s="21"/>
      <c r="I330" s="21"/>
      <c r="J330" s="14"/>
      <c r="K330" s="14"/>
      <c r="L330" s="19" t="str">
        <f aca="false">IF($D330="","",IFERROR(INDEX(Recipes!$I$5:$I$104,MATCH($D330,Recipes!$A$5:$A$104,0)),"Recipe not found"))</f>
        <v/>
      </c>
      <c r="M330" s="18" t="str">
        <f aca="false">IF(OR($D330="",N($E330)=0),"",N($F330)/$E330)</f>
        <v/>
      </c>
      <c r="N330" s="18" t="str">
        <f aca="false">IF($D330="","",IFERROR(INDEX(Recipes!$K$5:$K$104,MATCH($D330,Recipes!$A$5:$A$104,0)),""))</f>
        <v/>
      </c>
      <c r="O330" s="19" t="str">
        <f aca="false">IF(OR(M330="",N330=""),"",IF(M330&gt;N330+0.00001,"OVER LIMIT","OK"))</f>
        <v/>
      </c>
      <c r="P330" s="18" t="str">
        <f aca="false">IF(OR($D330="",N($E330)=0),"",(N($H330)+N($I330))/$E330)</f>
        <v/>
      </c>
      <c r="Q330" s="22" t="str">
        <f aca="false">IF($D330="","",N($F330)*IFERROR(INDEX(Grades!$D$5:$D$24,MATCH($L330,Grades!$A$5:$A$24,0)),0))</f>
        <v/>
      </c>
    </row>
    <row r="331" customFormat="false" ht="15" hidden="false" customHeight="false" outlineLevel="0" collapsed="false">
      <c r="A331" s="20"/>
      <c r="B331" s="14"/>
      <c r="C331" s="14"/>
      <c r="D331" s="14"/>
      <c r="E331" s="21"/>
      <c r="F331" s="21"/>
      <c r="G331" s="21"/>
      <c r="H331" s="21"/>
      <c r="I331" s="21"/>
      <c r="J331" s="14"/>
      <c r="K331" s="14"/>
      <c r="L331" s="19" t="str">
        <f aca="false">IF($D331="","",IFERROR(INDEX(Recipes!$I$5:$I$104,MATCH($D331,Recipes!$A$5:$A$104,0)),"Recipe not found"))</f>
        <v/>
      </c>
      <c r="M331" s="18" t="str">
        <f aca="false">IF(OR($D331="",N($E331)=0),"",N($F331)/$E331)</f>
        <v/>
      </c>
      <c r="N331" s="18" t="str">
        <f aca="false">IF($D331="","",IFERROR(INDEX(Recipes!$K$5:$K$104,MATCH($D331,Recipes!$A$5:$A$104,0)),""))</f>
        <v/>
      </c>
      <c r="O331" s="19" t="str">
        <f aca="false">IF(OR(M331="",N331=""),"",IF(M331&gt;N331+0.00001,"OVER LIMIT","OK"))</f>
        <v/>
      </c>
      <c r="P331" s="18" t="str">
        <f aca="false">IF(OR($D331="",N($E331)=0),"",(N($H331)+N($I331))/$E331)</f>
        <v/>
      </c>
      <c r="Q331" s="22" t="str">
        <f aca="false">IF($D331="","",N($F331)*IFERROR(INDEX(Grades!$D$5:$D$24,MATCH($L331,Grades!$A$5:$A$24,0)),0))</f>
        <v/>
      </c>
    </row>
    <row r="332" customFormat="false" ht="15" hidden="false" customHeight="false" outlineLevel="0" collapsed="false">
      <c r="A332" s="20"/>
      <c r="B332" s="14"/>
      <c r="C332" s="14"/>
      <c r="D332" s="14"/>
      <c r="E332" s="21"/>
      <c r="F332" s="21"/>
      <c r="G332" s="21"/>
      <c r="H332" s="21"/>
      <c r="I332" s="21"/>
      <c r="J332" s="14"/>
      <c r="K332" s="14"/>
      <c r="L332" s="19" t="str">
        <f aca="false">IF($D332="","",IFERROR(INDEX(Recipes!$I$5:$I$104,MATCH($D332,Recipes!$A$5:$A$104,0)),"Recipe not found"))</f>
        <v/>
      </c>
      <c r="M332" s="18" t="str">
        <f aca="false">IF(OR($D332="",N($E332)=0),"",N($F332)/$E332)</f>
        <v/>
      </c>
      <c r="N332" s="18" t="str">
        <f aca="false">IF($D332="","",IFERROR(INDEX(Recipes!$K$5:$K$104,MATCH($D332,Recipes!$A$5:$A$104,0)),""))</f>
        <v/>
      </c>
      <c r="O332" s="19" t="str">
        <f aca="false">IF(OR(M332="",N332=""),"",IF(M332&gt;N332+0.00001,"OVER LIMIT","OK"))</f>
        <v/>
      </c>
      <c r="P332" s="18" t="str">
        <f aca="false">IF(OR($D332="",N($E332)=0),"",(N($H332)+N($I332))/$E332)</f>
        <v/>
      </c>
      <c r="Q332" s="22" t="str">
        <f aca="false">IF($D332="","",N($F332)*IFERROR(INDEX(Grades!$D$5:$D$24,MATCH($L332,Grades!$A$5:$A$24,0)),0))</f>
        <v/>
      </c>
    </row>
    <row r="333" customFormat="false" ht="15" hidden="false" customHeight="false" outlineLevel="0" collapsed="false">
      <c r="A333" s="20"/>
      <c r="B333" s="14"/>
      <c r="C333" s="14"/>
      <c r="D333" s="14"/>
      <c r="E333" s="21"/>
      <c r="F333" s="21"/>
      <c r="G333" s="21"/>
      <c r="H333" s="21"/>
      <c r="I333" s="21"/>
      <c r="J333" s="14"/>
      <c r="K333" s="14"/>
      <c r="L333" s="19" t="str">
        <f aca="false">IF($D333="","",IFERROR(INDEX(Recipes!$I$5:$I$104,MATCH($D333,Recipes!$A$5:$A$104,0)),"Recipe not found"))</f>
        <v/>
      </c>
      <c r="M333" s="18" t="str">
        <f aca="false">IF(OR($D333="",N($E333)=0),"",N($F333)/$E333)</f>
        <v/>
      </c>
      <c r="N333" s="18" t="str">
        <f aca="false">IF($D333="","",IFERROR(INDEX(Recipes!$K$5:$K$104,MATCH($D333,Recipes!$A$5:$A$104,0)),""))</f>
        <v/>
      </c>
      <c r="O333" s="19" t="str">
        <f aca="false">IF(OR(M333="",N333=""),"",IF(M333&gt;N333+0.00001,"OVER LIMIT","OK"))</f>
        <v/>
      </c>
      <c r="P333" s="18" t="str">
        <f aca="false">IF(OR($D333="",N($E333)=0),"",(N($H333)+N($I333))/$E333)</f>
        <v/>
      </c>
      <c r="Q333" s="22" t="str">
        <f aca="false">IF($D333="","",N($F333)*IFERROR(INDEX(Grades!$D$5:$D$24,MATCH($L333,Grades!$A$5:$A$24,0)),0))</f>
        <v/>
      </c>
    </row>
    <row r="334" customFormat="false" ht="15" hidden="false" customHeight="false" outlineLevel="0" collapsed="false">
      <c r="A334" s="20"/>
      <c r="B334" s="14"/>
      <c r="C334" s="14"/>
      <c r="D334" s="14"/>
      <c r="E334" s="21"/>
      <c r="F334" s="21"/>
      <c r="G334" s="21"/>
      <c r="H334" s="21"/>
      <c r="I334" s="21"/>
      <c r="J334" s="14"/>
      <c r="K334" s="14"/>
      <c r="L334" s="19" t="str">
        <f aca="false">IF($D334="","",IFERROR(INDEX(Recipes!$I$5:$I$104,MATCH($D334,Recipes!$A$5:$A$104,0)),"Recipe not found"))</f>
        <v/>
      </c>
      <c r="M334" s="18" t="str">
        <f aca="false">IF(OR($D334="",N($E334)=0),"",N($F334)/$E334)</f>
        <v/>
      </c>
      <c r="N334" s="18" t="str">
        <f aca="false">IF($D334="","",IFERROR(INDEX(Recipes!$K$5:$K$104,MATCH($D334,Recipes!$A$5:$A$104,0)),""))</f>
        <v/>
      </c>
      <c r="O334" s="19" t="str">
        <f aca="false">IF(OR(M334="",N334=""),"",IF(M334&gt;N334+0.00001,"OVER LIMIT","OK"))</f>
        <v/>
      </c>
      <c r="P334" s="18" t="str">
        <f aca="false">IF(OR($D334="",N($E334)=0),"",(N($H334)+N($I334))/$E334)</f>
        <v/>
      </c>
      <c r="Q334" s="22" t="str">
        <f aca="false">IF($D334="","",N($F334)*IFERROR(INDEX(Grades!$D$5:$D$24,MATCH($L334,Grades!$A$5:$A$24,0)),0))</f>
        <v/>
      </c>
    </row>
    <row r="335" customFormat="false" ht="15" hidden="false" customHeight="false" outlineLevel="0" collapsed="false">
      <c r="A335" s="20"/>
      <c r="B335" s="14"/>
      <c r="C335" s="14"/>
      <c r="D335" s="14"/>
      <c r="E335" s="21"/>
      <c r="F335" s="21"/>
      <c r="G335" s="21"/>
      <c r="H335" s="21"/>
      <c r="I335" s="21"/>
      <c r="J335" s="14"/>
      <c r="K335" s="14"/>
      <c r="L335" s="19" t="str">
        <f aca="false">IF($D335="","",IFERROR(INDEX(Recipes!$I$5:$I$104,MATCH($D335,Recipes!$A$5:$A$104,0)),"Recipe not found"))</f>
        <v/>
      </c>
      <c r="M335" s="18" t="str">
        <f aca="false">IF(OR($D335="",N($E335)=0),"",N($F335)/$E335)</f>
        <v/>
      </c>
      <c r="N335" s="18" t="str">
        <f aca="false">IF($D335="","",IFERROR(INDEX(Recipes!$K$5:$K$104,MATCH($D335,Recipes!$A$5:$A$104,0)),""))</f>
        <v/>
      </c>
      <c r="O335" s="19" t="str">
        <f aca="false">IF(OR(M335="",N335=""),"",IF(M335&gt;N335+0.00001,"OVER LIMIT","OK"))</f>
        <v/>
      </c>
      <c r="P335" s="18" t="str">
        <f aca="false">IF(OR($D335="",N($E335)=0),"",(N($H335)+N($I335))/$E335)</f>
        <v/>
      </c>
      <c r="Q335" s="22" t="str">
        <f aca="false">IF($D335="","",N($F335)*IFERROR(INDEX(Grades!$D$5:$D$24,MATCH($L335,Grades!$A$5:$A$24,0)),0))</f>
        <v/>
      </c>
    </row>
    <row r="336" customFormat="false" ht="15" hidden="false" customHeight="false" outlineLevel="0" collapsed="false">
      <c r="A336" s="20"/>
      <c r="B336" s="14"/>
      <c r="C336" s="14"/>
      <c r="D336" s="14"/>
      <c r="E336" s="21"/>
      <c r="F336" s="21"/>
      <c r="G336" s="21"/>
      <c r="H336" s="21"/>
      <c r="I336" s="21"/>
      <c r="J336" s="14"/>
      <c r="K336" s="14"/>
      <c r="L336" s="19" t="str">
        <f aca="false">IF($D336="","",IFERROR(INDEX(Recipes!$I$5:$I$104,MATCH($D336,Recipes!$A$5:$A$104,0)),"Recipe not found"))</f>
        <v/>
      </c>
      <c r="M336" s="18" t="str">
        <f aca="false">IF(OR($D336="",N($E336)=0),"",N($F336)/$E336)</f>
        <v/>
      </c>
      <c r="N336" s="18" t="str">
        <f aca="false">IF($D336="","",IFERROR(INDEX(Recipes!$K$5:$K$104,MATCH($D336,Recipes!$A$5:$A$104,0)),""))</f>
        <v/>
      </c>
      <c r="O336" s="19" t="str">
        <f aca="false">IF(OR(M336="",N336=""),"",IF(M336&gt;N336+0.00001,"OVER LIMIT","OK"))</f>
        <v/>
      </c>
      <c r="P336" s="18" t="str">
        <f aca="false">IF(OR($D336="",N($E336)=0),"",(N($H336)+N($I336))/$E336)</f>
        <v/>
      </c>
      <c r="Q336" s="22" t="str">
        <f aca="false">IF($D336="","",N($F336)*IFERROR(INDEX(Grades!$D$5:$D$24,MATCH($L336,Grades!$A$5:$A$24,0)),0))</f>
        <v/>
      </c>
    </row>
    <row r="337" customFormat="false" ht="15" hidden="false" customHeight="false" outlineLevel="0" collapsed="false">
      <c r="A337" s="20"/>
      <c r="B337" s="14"/>
      <c r="C337" s="14"/>
      <c r="D337" s="14"/>
      <c r="E337" s="21"/>
      <c r="F337" s="21"/>
      <c r="G337" s="21"/>
      <c r="H337" s="21"/>
      <c r="I337" s="21"/>
      <c r="J337" s="14"/>
      <c r="K337" s="14"/>
      <c r="L337" s="19" t="str">
        <f aca="false">IF($D337="","",IFERROR(INDEX(Recipes!$I$5:$I$104,MATCH($D337,Recipes!$A$5:$A$104,0)),"Recipe not found"))</f>
        <v/>
      </c>
      <c r="M337" s="18" t="str">
        <f aca="false">IF(OR($D337="",N($E337)=0),"",N($F337)/$E337)</f>
        <v/>
      </c>
      <c r="N337" s="18" t="str">
        <f aca="false">IF($D337="","",IFERROR(INDEX(Recipes!$K$5:$K$104,MATCH($D337,Recipes!$A$5:$A$104,0)),""))</f>
        <v/>
      </c>
      <c r="O337" s="19" t="str">
        <f aca="false">IF(OR(M337="",N337=""),"",IF(M337&gt;N337+0.00001,"OVER LIMIT","OK"))</f>
        <v/>
      </c>
      <c r="P337" s="18" t="str">
        <f aca="false">IF(OR($D337="",N($E337)=0),"",(N($H337)+N($I337))/$E337)</f>
        <v/>
      </c>
      <c r="Q337" s="22" t="str">
        <f aca="false">IF($D337="","",N($F337)*IFERROR(INDEX(Grades!$D$5:$D$24,MATCH($L337,Grades!$A$5:$A$24,0)),0))</f>
        <v/>
      </c>
    </row>
    <row r="338" customFormat="false" ht="15" hidden="false" customHeight="false" outlineLevel="0" collapsed="false">
      <c r="A338" s="20"/>
      <c r="B338" s="14"/>
      <c r="C338" s="14"/>
      <c r="D338" s="14"/>
      <c r="E338" s="21"/>
      <c r="F338" s="21"/>
      <c r="G338" s="21"/>
      <c r="H338" s="21"/>
      <c r="I338" s="21"/>
      <c r="J338" s="14"/>
      <c r="K338" s="14"/>
      <c r="L338" s="19" t="str">
        <f aca="false">IF($D338="","",IFERROR(INDEX(Recipes!$I$5:$I$104,MATCH($D338,Recipes!$A$5:$A$104,0)),"Recipe not found"))</f>
        <v/>
      </c>
      <c r="M338" s="18" t="str">
        <f aca="false">IF(OR($D338="",N($E338)=0),"",N($F338)/$E338)</f>
        <v/>
      </c>
      <c r="N338" s="18" t="str">
        <f aca="false">IF($D338="","",IFERROR(INDEX(Recipes!$K$5:$K$104,MATCH($D338,Recipes!$A$5:$A$104,0)),""))</f>
        <v/>
      </c>
      <c r="O338" s="19" t="str">
        <f aca="false">IF(OR(M338="",N338=""),"",IF(M338&gt;N338+0.00001,"OVER LIMIT","OK"))</f>
        <v/>
      </c>
      <c r="P338" s="18" t="str">
        <f aca="false">IF(OR($D338="",N($E338)=0),"",(N($H338)+N($I338))/$E338)</f>
        <v/>
      </c>
      <c r="Q338" s="22" t="str">
        <f aca="false">IF($D338="","",N($F338)*IFERROR(INDEX(Grades!$D$5:$D$24,MATCH($L338,Grades!$A$5:$A$24,0)),0))</f>
        <v/>
      </c>
    </row>
    <row r="339" customFormat="false" ht="15" hidden="false" customHeight="false" outlineLevel="0" collapsed="false">
      <c r="A339" s="20"/>
      <c r="B339" s="14"/>
      <c r="C339" s="14"/>
      <c r="D339" s="14"/>
      <c r="E339" s="21"/>
      <c r="F339" s="21"/>
      <c r="G339" s="21"/>
      <c r="H339" s="21"/>
      <c r="I339" s="21"/>
      <c r="J339" s="14"/>
      <c r="K339" s="14"/>
      <c r="L339" s="19" t="str">
        <f aca="false">IF($D339="","",IFERROR(INDEX(Recipes!$I$5:$I$104,MATCH($D339,Recipes!$A$5:$A$104,0)),"Recipe not found"))</f>
        <v/>
      </c>
      <c r="M339" s="18" t="str">
        <f aca="false">IF(OR($D339="",N($E339)=0),"",N($F339)/$E339)</f>
        <v/>
      </c>
      <c r="N339" s="18" t="str">
        <f aca="false">IF($D339="","",IFERROR(INDEX(Recipes!$K$5:$K$104,MATCH($D339,Recipes!$A$5:$A$104,0)),""))</f>
        <v/>
      </c>
      <c r="O339" s="19" t="str">
        <f aca="false">IF(OR(M339="",N339=""),"",IF(M339&gt;N339+0.00001,"OVER LIMIT","OK"))</f>
        <v/>
      </c>
      <c r="P339" s="18" t="str">
        <f aca="false">IF(OR($D339="",N($E339)=0),"",(N($H339)+N($I339))/$E339)</f>
        <v/>
      </c>
      <c r="Q339" s="22" t="str">
        <f aca="false">IF($D339="","",N($F339)*IFERROR(INDEX(Grades!$D$5:$D$24,MATCH($L339,Grades!$A$5:$A$24,0)),0))</f>
        <v/>
      </c>
    </row>
    <row r="340" customFormat="false" ht="15" hidden="false" customHeight="false" outlineLevel="0" collapsed="false">
      <c r="A340" s="20"/>
      <c r="B340" s="14"/>
      <c r="C340" s="14"/>
      <c r="D340" s="14"/>
      <c r="E340" s="21"/>
      <c r="F340" s="21"/>
      <c r="G340" s="21"/>
      <c r="H340" s="21"/>
      <c r="I340" s="21"/>
      <c r="J340" s="14"/>
      <c r="K340" s="14"/>
      <c r="L340" s="19" t="str">
        <f aca="false">IF($D340="","",IFERROR(INDEX(Recipes!$I$5:$I$104,MATCH($D340,Recipes!$A$5:$A$104,0)),"Recipe not found"))</f>
        <v/>
      </c>
      <c r="M340" s="18" t="str">
        <f aca="false">IF(OR($D340="",N($E340)=0),"",N($F340)/$E340)</f>
        <v/>
      </c>
      <c r="N340" s="18" t="str">
        <f aca="false">IF($D340="","",IFERROR(INDEX(Recipes!$K$5:$K$104,MATCH($D340,Recipes!$A$5:$A$104,0)),""))</f>
        <v/>
      </c>
      <c r="O340" s="19" t="str">
        <f aca="false">IF(OR(M340="",N340=""),"",IF(M340&gt;N340+0.00001,"OVER LIMIT","OK"))</f>
        <v/>
      </c>
      <c r="P340" s="18" t="str">
        <f aca="false">IF(OR($D340="",N($E340)=0),"",(N($H340)+N($I340))/$E340)</f>
        <v/>
      </c>
      <c r="Q340" s="22" t="str">
        <f aca="false">IF($D340="","",N($F340)*IFERROR(INDEX(Grades!$D$5:$D$24,MATCH($L340,Grades!$A$5:$A$24,0)),0))</f>
        <v/>
      </c>
    </row>
    <row r="341" customFormat="false" ht="15" hidden="false" customHeight="false" outlineLevel="0" collapsed="false">
      <c r="A341" s="20"/>
      <c r="B341" s="14"/>
      <c r="C341" s="14"/>
      <c r="D341" s="14"/>
      <c r="E341" s="21"/>
      <c r="F341" s="21"/>
      <c r="G341" s="21"/>
      <c r="H341" s="21"/>
      <c r="I341" s="21"/>
      <c r="J341" s="14"/>
      <c r="K341" s="14"/>
      <c r="L341" s="19" t="str">
        <f aca="false">IF($D341="","",IFERROR(INDEX(Recipes!$I$5:$I$104,MATCH($D341,Recipes!$A$5:$A$104,0)),"Recipe not found"))</f>
        <v/>
      </c>
      <c r="M341" s="18" t="str">
        <f aca="false">IF(OR($D341="",N($E341)=0),"",N($F341)/$E341)</f>
        <v/>
      </c>
      <c r="N341" s="18" t="str">
        <f aca="false">IF($D341="","",IFERROR(INDEX(Recipes!$K$5:$K$104,MATCH($D341,Recipes!$A$5:$A$104,0)),""))</f>
        <v/>
      </c>
      <c r="O341" s="19" t="str">
        <f aca="false">IF(OR(M341="",N341=""),"",IF(M341&gt;N341+0.00001,"OVER LIMIT","OK"))</f>
        <v/>
      </c>
      <c r="P341" s="18" t="str">
        <f aca="false">IF(OR($D341="",N($E341)=0),"",(N($H341)+N($I341))/$E341)</f>
        <v/>
      </c>
      <c r="Q341" s="22" t="str">
        <f aca="false">IF($D341="","",N($F341)*IFERROR(INDEX(Grades!$D$5:$D$24,MATCH($L341,Grades!$A$5:$A$24,0)),0))</f>
        <v/>
      </c>
    </row>
    <row r="342" customFormat="false" ht="15" hidden="false" customHeight="false" outlineLevel="0" collapsed="false">
      <c r="A342" s="20"/>
      <c r="B342" s="14"/>
      <c r="C342" s="14"/>
      <c r="D342" s="14"/>
      <c r="E342" s="21"/>
      <c r="F342" s="21"/>
      <c r="G342" s="21"/>
      <c r="H342" s="21"/>
      <c r="I342" s="21"/>
      <c r="J342" s="14"/>
      <c r="K342" s="14"/>
      <c r="L342" s="19" t="str">
        <f aca="false">IF($D342="","",IFERROR(INDEX(Recipes!$I$5:$I$104,MATCH($D342,Recipes!$A$5:$A$104,0)),"Recipe not found"))</f>
        <v/>
      </c>
      <c r="M342" s="18" t="str">
        <f aca="false">IF(OR($D342="",N($E342)=0),"",N($F342)/$E342)</f>
        <v/>
      </c>
      <c r="N342" s="18" t="str">
        <f aca="false">IF($D342="","",IFERROR(INDEX(Recipes!$K$5:$K$104,MATCH($D342,Recipes!$A$5:$A$104,0)),""))</f>
        <v/>
      </c>
      <c r="O342" s="19" t="str">
        <f aca="false">IF(OR(M342="",N342=""),"",IF(M342&gt;N342+0.00001,"OVER LIMIT","OK"))</f>
        <v/>
      </c>
      <c r="P342" s="18" t="str">
        <f aca="false">IF(OR($D342="",N($E342)=0),"",(N($H342)+N($I342))/$E342)</f>
        <v/>
      </c>
      <c r="Q342" s="22" t="str">
        <f aca="false">IF($D342="","",N($F342)*IFERROR(INDEX(Grades!$D$5:$D$24,MATCH($L342,Grades!$A$5:$A$24,0)),0))</f>
        <v/>
      </c>
    </row>
    <row r="343" customFormat="false" ht="15" hidden="false" customHeight="false" outlineLevel="0" collapsed="false">
      <c r="A343" s="20"/>
      <c r="B343" s="14"/>
      <c r="C343" s="14"/>
      <c r="D343" s="14"/>
      <c r="E343" s="21"/>
      <c r="F343" s="21"/>
      <c r="G343" s="21"/>
      <c r="H343" s="21"/>
      <c r="I343" s="21"/>
      <c r="J343" s="14"/>
      <c r="K343" s="14"/>
      <c r="L343" s="19" t="str">
        <f aca="false">IF($D343="","",IFERROR(INDEX(Recipes!$I$5:$I$104,MATCH($D343,Recipes!$A$5:$A$104,0)),"Recipe not found"))</f>
        <v/>
      </c>
      <c r="M343" s="18" t="str">
        <f aca="false">IF(OR($D343="",N($E343)=0),"",N($F343)/$E343)</f>
        <v/>
      </c>
      <c r="N343" s="18" t="str">
        <f aca="false">IF($D343="","",IFERROR(INDEX(Recipes!$K$5:$K$104,MATCH($D343,Recipes!$A$5:$A$104,0)),""))</f>
        <v/>
      </c>
      <c r="O343" s="19" t="str">
        <f aca="false">IF(OR(M343="",N343=""),"",IF(M343&gt;N343+0.00001,"OVER LIMIT","OK"))</f>
        <v/>
      </c>
      <c r="P343" s="18" t="str">
        <f aca="false">IF(OR($D343="",N($E343)=0),"",(N($H343)+N($I343))/$E343)</f>
        <v/>
      </c>
      <c r="Q343" s="22" t="str">
        <f aca="false">IF($D343="","",N($F343)*IFERROR(INDEX(Grades!$D$5:$D$24,MATCH($L343,Grades!$A$5:$A$24,0)),0))</f>
        <v/>
      </c>
    </row>
    <row r="344" customFormat="false" ht="15" hidden="false" customHeight="false" outlineLevel="0" collapsed="false">
      <c r="A344" s="20"/>
      <c r="B344" s="14"/>
      <c r="C344" s="14"/>
      <c r="D344" s="14"/>
      <c r="E344" s="21"/>
      <c r="F344" s="21"/>
      <c r="G344" s="21"/>
      <c r="H344" s="21"/>
      <c r="I344" s="21"/>
      <c r="J344" s="14"/>
      <c r="K344" s="14"/>
      <c r="L344" s="19" t="str">
        <f aca="false">IF($D344="","",IFERROR(INDEX(Recipes!$I$5:$I$104,MATCH($D344,Recipes!$A$5:$A$104,0)),"Recipe not found"))</f>
        <v/>
      </c>
      <c r="M344" s="18" t="str">
        <f aca="false">IF(OR($D344="",N($E344)=0),"",N($F344)/$E344)</f>
        <v/>
      </c>
      <c r="N344" s="18" t="str">
        <f aca="false">IF($D344="","",IFERROR(INDEX(Recipes!$K$5:$K$104,MATCH($D344,Recipes!$A$5:$A$104,0)),""))</f>
        <v/>
      </c>
      <c r="O344" s="19" t="str">
        <f aca="false">IF(OR(M344="",N344=""),"",IF(M344&gt;N344+0.00001,"OVER LIMIT","OK"))</f>
        <v/>
      </c>
      <c r="P344" s="18" t="str">
        <f aca="false">IF(OR($D344="",N($E344)=0),"",(N($H344)+N($I344))/$E344)</f>
        <v/>
      </c>
      <c r="Q344" s="22" t="str">
        <f aca="false">IF($D344="","",N($F344)*IFERROR(INDEX(Grades!$D$5:$D$24,MATCH($L344,Grades!$A$5:$A$24,0)),0))</f>
        <v/>
      </c>
    </row>
    <row r="345" customFormat="false" ht="15" hidden="false" customHeight="false" outlineLevel="0" collapsed="false">
      <c r="A345" s="20"/>
      <c r="B345" s="14"/>
      <c r="C345" s="14"/>
      <c r="D345" s="14"/>
      <c r="E345" s="21"/>
      <c r="F345" s="21"/>
      <c r="G345" s="21"/>
      <c r="H345" s="21"/>
      <c r="I345" s="21"/>
      <c r="J345" s="14"/>
      <c r="K345" s="14"/>
      <c r="L345" s="19" t="str">
        <f aca="false">IF($D345="","",IFERROR(INDEX(Recipes!$I$5:$I$104,MATCH($D345,Recipes!$A$5:$A$104,0)),"Recipe not found"))</f>
        <v/>
      </c>
      <c r="M345" s="18" t="str">
        <f aca="false">IF(OR($D345="",N($E345)=0),"",N($F345)/$E345)</f>
        <v/>
      </c>
      <c r="N345" s="18" t="str">
        <f aca="false">IF($D345="","",IFERROR(INDEX(Recipes!$K$5:$K$104,MATCH($D345,Recipes!$A$5:$A$104,0)),""))</f>
        <v/>
      </c>
      <c r="O345" s="19" t="str">
        <f aca="false">IF(OR(M345="",N345=""),"",IF(M345&gt;N345+0.00001,"OVER LIMIT","OK"))</f>
        <v/>
      </c>
      <c r="P345" s="18" t="str">
        <f aca="false">IF(OR($D345="",N($E345)=0),"",(N($H345)+N($I345))/$E345)</f>
        <v/>
      </c>
      <c r="Q345" s="22" t="str">
        <f aca="false">IF($D345="","",N($F345)*IFERROR(INDEX(Grades!$D$5:$D$24,MATCH($L345,Grades!$A$5:$A$24,0)),0))</f>
        <v/>
      </c>
    </row>
    <row r="346" customFormat="false" ht="15" hidden="false" customHeight="false" outlineLevel="0" collapsed="false">
      <c r="A346" s="20"/>
      <c r="B346" s="14"/>
      <c r="C346" s="14"/>
      <c r="D346" s="14"/>
      <c r="E346" s="21"/>
      <c r="F346" s="21"/>
      <c r="G346" s="21"/>
      <c r="H346" s="21"/>
      <c r="I346" s="21"/>
      <c r="J346" s="14"/>
      <c r="K346" s="14"/>
      <c r="L346" s="19" t="str">
        <f aca="false">IF($D346="","",IFERROR(INDEX(Recipes!$I$5:$I$104,MATCH($D346,Recipes!$A$5:$A$104,0)),"Recipe not found"))</f>
        <v/>
      </c>
      <c r="M346" s="18" t="str">
        <f aca="false">IF(OR($D346="",N($E346)=0),"",N($F346)/$E346)</f>
        <v/>
      </c>
      <c r="N346" s="18" t="str">
        <f aca="false">IF($D346="","",IFERROR(INDEX(Recipes!$K$5:$K$104,MATCH($D346,Recipes!$A$5:$A$104,0)),""))</f>
        <v/>
      </c>
      <c r="O346" s="19" t="str">
        <f aca="false">IF(OR(M346="",N346=""),"",IF(M346&gt;N346+0.00001,"OVER LIMIT","OK"))</f>
        <v/>
      </c>
      <c r="P346" s="18" t="str">
        <f aca="false">IF(OR($D346="",N($E346)=0),"",(N($H346)+N($I346))/$E346)</f>
        <v/>
      </c>
      <c r="Q346" s="22" t="str">
        <f aca="false">IF($D346="","",N($F346)*IFERROR(INDEX(Grades!$D$5:$D$24,MATCH($L346,Grades!$A$5:$A$24,0)),0))</f>
        <v/>
      </c>
    </row>
    <row r="347" customFormat="false" ht="15" hidden="false" customHeight="false" outlineLevel="0" collapsed="false">
      <c r="A347" s="20"/>
      <c r="B347" s="14"/>
      <c r="C347" s="14"/>
      <c r="D347" s="14"/>
      <c r="E347" s="21"/>
      <c r="F347" s="21"/>
      <c r="G347" s="21"/>
      <c r="H347" s="21"/>
      <c r="I347" s="21"/>
      <c r="J347" s="14"/>
      <c r="K347" s="14"/>
      <c r="L347" s="19" t="str">
        <f aca="false">IF($D347="","",IFERROR(INDEX(Recipes!$I$5:$I$104,MATCH($D347,Recipes!$A$5:$A$104,0)),"Recipe not found"))</f>
        <v/>
      </c>
      <c r="M347" s="18" t="str">
        <f aca="false">IF(OR($D347="",N($E347)=0),"",N($F347)/$E347)</f>
        <v/>
      </c>
      <c r="N347" s="18" t="str">
        <f aca="false">IF($D347="","",IFERROR(INDEX(Recipes!$K$5:$K$104,MATCH($D347,Recipes!$A$5:$A$104,0)),""))</f>
        <v/>
      </c>
      <c r="O347" s="19" t="str">
        <f aca="false">IF(OR(M347="",N347=""),"",IF(M347&gt;N347+0.00001,"OVER LIMIT","OK"))</f>
        <v/>
      </c>
      <c r="P347" s="18" t="str">
        <f aca="false">IF(OR($D347="",N($E347)=0),"",(N($H347)+N($I347))/$E347)</f>
        <v/>
      </c>
      <c r="Q347" s="22" t="str">
        <f aca="false">IF($D347="","",N($F347)*IFERROR(INDEX(Grades!$D$5:$D$24,MATCH($L347,Grades!$A$5:$A$24,0)),0))</f>
        <v/>
      </c>
    </row>
    <row r="348" customFormat="false" ht="15" hidden="false" customHeight="false" outlineLevel="0" collapsed="false">
      <c r="A348" s="20"/>
      <c r="B348" s="14"/>
      <c r="C348" s="14"/>
      <c r="D348" s="14"/>
      <c r="E348" s="21"/>
      <c r="F348" s="21"/>
      <c r="G348" s="21"/>
      <c r="H348" s="21"/>
      <c r="I348" s="21"/>
      <c r="J348" s="14"/>
      <c r="K348" s="14"/>
      <c r="L348" s="19" t="str">
        <f aca="false">IF($D348="","",IFERROR(INDEX(Recipes!$I$5:$I$104,MATCH($D348,Recipes!$A$5:$A$104,0)),"Recipe not found"))</f>
        <v/>
      </c>
      <c r="M348" s="18" t="str">
        <f aca="false">IF(OR($D348="",N($E348)=0),"",N($F348)/$E348)</f>
        <v/>
      </c>
      <c r="N348" s="18" t="str">
        <f aca="false">IF($D348="","",IFERROR(INDEX(Recipes!$K$5:$K$104,MATCH($D348,Recipes!$A$5:$A$104,0)),""))</f>
        <v/>
      </c>
      <c r="O348" s="19" t="str">
        <f aca="false">IF(OR(M348="",N348=""),"",IF(M348&gt;N348+0.00001,"OVER LIMIT","OK"))</f>
        <v/>
      </c>
      <c r="P348" s="18" t="str">
        <f aca="false">IF(OR($D348="",N($E348)=0),"",(N($H348)+N($I348))/$E348)</f>
        <v/>
      </c>
      <c r="Q348" s="22" t="str">
        <f aca="false">IF($D348="","",N($F348)*IFERROR(INDEX(Grades!$D$5:$D$24,MATCH($L348,Grades!$A$5:$A$24,0)),0))</f>
        <v/>
      </c>
    </row>
    <row r="349" customFormat="false" ht="15" hidden="false" customHeight="false" outlineLevel="0" collapsed="false">
      <c r="A349" s="20"/>
      <c r="B349" s="14"/>
      <c r="C349" s="14"/>
      <c r="D349" s="14"/>
      <c r="E349" s="21"/>
      <c r="F349" s="21"/>
      <c r="G349" s="21"/>
      <c r="H349" s="21"/>
      <c r="I349" s="21"/>
      <c r="J349" s="14"/>
      <c r="K349" s="14"/>
      <c r="L349" s="19" t="str">
        <f aca="false">IF($D349="","",IFERROR(INDEX(Recipes!$I$5:$I$104,MATCH($D349,Recipes!$A$5:$A$104,0)),"Recipe not found"))</f>
        <v/>
      </c>
      <c r="M349" s="18" t="str">
        <f aca="false">IF(OR($D349="",N($E349)=0),"",N($F349)/$E349)</f>
        <v/>
      </c>
      <c r="N349" s="18" t="str">
        <f aca="false">IF($D349="","",IFERROR(INDEX(Recipes!$K$5:$K$104,MATCH($D349,Recipes!$A$5:$A$104,0)),""))</f>
        <v/>
      </c>
      <c r="O349" s="19" t="str">
        <f aca="false">IF(OR(M349="",N349=""),"",IF(M349&gt;N349+0.00001,"OVER LIMIT","OK"))</f>
        <v/>
      </c>
      <c r="P349" s="18" t="str">
        <f aca="false">IF(OR($D349="",N($E349)=0),"",(N($H349)+N($I349))/$E349)</f>
        <v/>
      </c>
      <c r="Q349" s="22" t="str">
        <f aca="false">IF($D349="","",N($F349)*IFERROR(INDEX(Grades!$D$5:$D$24,MATCH($L349,Grades!$A$5:$A$24,0)),0))</f>
        <v/>
      </c>
    </row>
    <row r="350" customFormat="false" ht="15" hidden="false" customHeight="false" outlineLevel="0" collapsed="false">
      <c r="A350" s="20"/>
      <c r="B350" s="14"/>
      <c r="C350" s="14"/>
      <c r="D350" s="14"/>
      <c r="E350" s="21"/>
      <c r="F350" s="21"/>
      <c r="G350" s="21"/>
      <c r="H350" s="21"/>
      <c r="I350" s="21"/>
      <c r="J350" s="14"/>
      <c r="K350" s="14"/>
      <c r="L350" s="19" t="str">
        <f aca="false">IF($D350="","",IFERROR(INDEX(Recipes!$I$5:$I$104,MATCH($D350,Recipes!$A$5:$A$104,0)),"Recipe not found"))</f>
        <v/>
      </c>
      <c r="M350" s="18" t="str">
        <f aca="false">IF(OR($D350="",N($E350)=0),"",N($F350)/$E350)</f>
        <v/>
      </c>
      <c r="N350" s="18" t="str">
        <f aca="false">IF($D350="","",IFERROR(INDEX(Recipes!$K$5:$K$104,MATCH($D350,Recipes!$A$5:$A$104,0)),""))</f>
        <v/>
      </c>
      <c r="O350" s="19" t="str">
        <f aca="false">IF(OR(M350="",N350=""),"",IF(M350&gt;N350+0.00001,"OVER LIMIT","OK"))</f>
        <v/>
      </c>
      <c r="P350" s="18" t="str">
        <f aca="false">IF(OR($D350="",N($E350)=0),"",(N($H350)+N($I350))/$E350)</f>
        <v/>
      </c>
      <c r="Q350" s="22" t="str">
        <f aca="false">IF($D350="","",N($F350)*IFERROR(INDEX(Grades!$D$5:$D$24,MATCH($L350,Grades!$A$5:$A$24,0)),0))</f>
        <v/>
      </c>
    </row>
    <row r="351" customFormat="false" ht="15" hidden="false" customHeight="false" outlineLevel="0" collapsed="false">
      <c r="A351" s="20"/>
      <c r="B351" s="14"/>
      <c r="C351" s="14"/>
      <c r="D351" s="14"/>
      <c r="E351" s="21"/>
      <c r="F351" s="21"/>
      <c r="G351" s="21"/>
      <c r="H351" s="21"/>
      <c r="I351" s="21"/>
      <c r="J351" s="14"/>
      <c r="K351" s="14"/>
      <c r="L351" s="19" t="str">
        <f aca="false">IF($D351="","",IFERROR(INDEX(Recipes!$I$5:$I$104,MATCH($D351,Recipes!$A$5:$A$104,0)),"Recipe not found"))</f>
        <v/>
      </c>
      <c r="M351" s="18" t="str">
        <f aca="false">IF(OR($D351="",N($E351)=0),"",N($F351)/$E351)</f>
        <v/>
      </c>
      <c r="N351" s="18" t="str">
        <f aca="false">IF($D351="","",IFERROR(INDEX(Recipes!$K$5:$K$104,MATCH($D351,Recipes!$A$5:$A$104,0)),""))</f>
        <v/>
      </c>
      <c r="O351" s="19" t="str">
        <f aca="false">IF(OR(M351="",N351=""),"",IF(M351&gt;N351+0.00001,"OVER LIMIT","OK"))</f>
        <v/>
      </c>
      <c r="P351" s="18" t="str">
        <f aca="false">IF(OR($D351="",N($E351)=0),"",(N($H351)+N($I351))/$E351)</f>
        <v/>
      </c>
      <c r="Q351" s="22" t="str">
        <f aca="false">IF($D351="","",N($F351)*IFERROR(INDEX(Grades!$D$5:$D$24,MATCH($L351,Grades!$A$5:$A$24,0)),0))</f>
        <v/>
      </c>
    </row>
    <row r="352" customFormat="false" ht="15" hidden="false" customHeight="false" outlineLevel="0" collapsed="false">
      <c r="A352" s="20"/>
      <c r="B352" s="14"/>
      <c r="C352" s="14"/>
      <c r="D352" s="14"/>
      <c r="E352" s="21"/>
      <c r="F352" s="21"/>
      <c r="G352" s="21"/>
      <c r="H352" s="21"/>
      <c r="I352" s="21"/>
      <c r="J352" s="14"/>
      <c r="K352" s="14"/>
      <c r="L352" s="19" t="str">
        <f aca="false">IF($D352="","",IFERROR(INDEX(Recipes!$I$5:$I$104,MATCH($D352,Recipes!$A$5:$A$104,0)),"Recipe not found"))</f>
        <v/>
      </c>
      <c r="M352" s="18" t="str">
        <f aca="false">IF(OR($D352="",N($E352)=0),"",N($F352)/$E352)</f>
        <v/>
      </c>
      <c r="N352" s="18" t="str">
        <f aca="false">IF($D352="","",IFERROR(INDEX(Recipes!$K$5:$K$104,MATCH($D352,Recipes!$A$5:$A$104,0)),""))</f>
        <v/>
      </c>
      <c r="O352" s="19" t="str">
        <f aca="false">IF(OR(M352="",N352=""),"",IF(M352&gt;N352+0.00001,"OVER LIMIT","OK"))</f>
        <v/>
      </c>
      <c r="P352" s="18" t="str">
        <f aca="false">IF(OR($D352="",N($E352)=0),"",(N($H352)+N($I352))/$E352)</f>
        <v/>
      </c>
      <c r="Q352" s="22" t="str">
        <f aca="false">IF($D352="","",N($F352)*IFERROR(INDEX(Grades!$D$5:$D$24,MATCH($L352,Grades!$A$5:$A$24,0)),0))</f>
        <v/>
      </c>
    </row>
    <row r="353" customFormat="false" ht="15" hidden="false" customHeight="false" outlineLevel="0" collapsed="false">
      <c r="A353" s="20"/>
      <c r="B353" s="14"/>
      <c r="C353" s="14"/>
      <c r="D353" s="14"/>
      <c r="E353" s="21"/>
      <c r="F353" s="21"/>
      <c r="G353" s="21"/>
      <c r="H353" s="21"/>
      <c r="I353" s="21"/>
      <c r="J353" s="14"/>
      <c r="K353" s="14"/>
      <c r="L353" s="19" t="str">
        <f aca="false">IF($D353="","",IFERROR(INDEX(Recipes!$I$5:$I$104,MATCH($D353,Recipes!$A$5:$A$104,0)),"Recipe not found"))</f>
        <v/>
      </c>
      <c r="M353" s="18" t="str">
        <f aca="false">IF(OR($D353="",N($E353)=0),"",N($F353)/$E353)</f>
        <v/>
      </c>
      <c r="N353" s="18" t="str">
        <f aca="false">IF($D353="","",IFERROR(INDEX(Recipes!$K$5:$K$104,MATCH($D353,Recipes!$A$5:$A$104,0)),""))</f>
        <v/>
      </c>
      <c r="O353" s="19" t="str">
        <f aca="false">IF(OR(M353="",N353=""),"",IF(M353&gt;N353+0.00001,"OVER LIMIT","OK"))</f>
        <v/>
      </c>
      <c r="P353" s="18" t="str">
        <f aca="false">IF(OR($D353="",N($E353)=0),"",(N($H353)+N($I353))/$E353)</f>
        <v/>
      </c>
      <c r="Q353" s="22" t="str">
        <f aca="false">IF($D353="","",N($F353)*IFERROR(INDEX(Grades!$D$5:$D$24,MATCH($L353,Grades!$A$5:$A$24,0)),0))</f>
        <v/>
      </c>
    </row>
    <row r="354" customFormat="false" ht="15" hidden="false" customHeight="false" outlineLevel="0" collapsed="false">
      <c r="A354" s="20"/>
      <c r="B354" s="14"/>
      <c r="C354" s="14"/>
      <c r="D354" s="14"/>
      <c r="E354" s="21"/>
      <c r="F354" s="21"/>
      <c r="G354" s="21"/>
      <c r="H354" s="21"/>
      <c r="I354" s="21"/>
      <c r="J354" s="14"/>
      <c r="K354" s="14"/>
      <c r="L354" s="19" t="str">
        <f aca="false">IF($D354="","",IFERROR(INDEX(Recipes!$I$5:$I$104,MATCH($D354,Recipes!$A$5:$A$104,0)),"Recipe not found"))</f>
        <v/>
      </c>
      <c r="M354" s="18" t="str">
        <f aca="false">IF(OR($D354="",N($E354)=0),"",N($F354)/$E354)</f>
        <v/>
      </c>
      <c r="N354" s="18" t="str">
        <f aca="false">IF($D354="","",IFERROR(INDEX(Recipes!$K$5:$K$104,MATCH($D354,Recipes!$A$5:$A$104,0)),""))</f>
        <v/>
      </c>
      <c r="O354" s="19" t="str">
        <f aca="false">IF(OR(M354="",N354=""),"",IF(M354&gt;N354+0.00001,"OVER LIMIT","OK"))</f>
        <v/>
      </c>
      <c r="P354" s="18" t="str">
        <f aca="false">IF(OR($D354="",N($E354)=0),"",(N($H354)+N($I354))/$E354)</f>
        <v/>
      </c>
      <c r="Q354" s="22" t="str">
        <f aca="false">IF($D354="","",N($F354)*IFERROR(INDEX(Grades!$D$5:$D$24,MATCH($L354,Grades!$A$5:$A$24,0)),0))</f>
        <v/>
      </c>
    </row>
    <row r="355" customFormat="false" ht="15" hidden="false" customHeight="false" outlineLevel="0" collapsed="false">
      <c r="A355" s="20"/>
      <c r="B355" s="14"/>
      <c r="C355" s="14"/>
      <c r="D355" s="14"/>
      <c r="E355" s="21"/>
      <c r="F355" s="21"/>
      <c r="G355" s="21"/>
      <c r="H355" s="21"/>
      <c r="I355" s="21"/>
      <c r="J355" s="14"/>
      <c r="K355" s="14"/>
      <c r="L355" s="19" t="str">
        <f aca="false">IF($D355="","",IFERROR(INDEX(Recipes!$I$5:$I$104,MATCH($D355,Recipes!$A$5:$A$104,0)),"Recipe not found"))</f>
        <v/>
      </c>
      <c r="M355" s="18" t="str">
        <f aca="false">IF(OR($D355="",N($E355)=0),"",N($F355)/$E355)</f>
        <v/>
      </c>
      <c r="N355" s="18" t="str">
        <f aca="false">IF($D355="","",IFERROR(INDEX(Recipes!$K$5:$K$104,MATCH($D355,Recipes!$A$5:$A$104,0)),""))</f>
        <v/>
      </c>
      <c r="O355" s="19" t="str">
        <f aca="false">IF(OR(M355="",N355=""),"",IF(M355&gt;N355+0.00001,"OVER LIMIT","OK"))</f>
        <v/>
      </c>
      <c r="P355" s="18" t="str">
        <f aca="false">IF(OR($D355="",N($E355)=0),"",(N($H355)+N($I355))/$E355)</f>
        <v/>
      </c>
      <c r="Q355" s="22" t="str">
        <f aca="false">IF($D355="","",N($F355)*IFERROR(INDEX(Grades!$D$5:$D$24,MATCH($L355,Grades!$A$5:$A$24,0)),0))</f>
        <v/>
      </c>
    </row>
    <row r="356" customFormat="false" ht="15" hidden="false" customHeight="false" outlineLevel="0" collapsed="false">
      <c r="A356" s="20"/>
      <c r="B356" s="14"/>
      <c r="C356" s="14"/>
      <c r="D356" s="14"/>
      <c r="E356" s="21"/>
      <c r="F356" s="21"/>
      <c r="G356" s="21"/>
      <c r="H356" s="21"/>
      <c r="I356" s="21"/>
      <c r="J356" s="14"/>
      <c r="K356" s="14"/>
      <c r="L356" s="19" t="str">
        <f aca="false">IF($D356="","",IFERROR(INDEX(Recipes!$I$5:$I$104,MATCH($D356,Recipes!$A$5:$A$104,0)),"Recipe not found"))</f>
        <v/>
      </c>
      <c r="M356" s="18" t="str">
        <f aca="false">IF(OR($D356="",N($E356)=0),"",N($F356)/$E356)</f>
        <v/>
      </c>
      <c r="N356" s="18" t="str">
        <f aca="false">IF($D356="","",IFERROR(INDEX(Recipes!$K$5:$K$104,MATCH($D356,Recipes!$A$5:$A$104,0)),""))</f>
        <v/>
      </c>
      <c r="O356" s="19" t="str">
        <f aca="false">IF(OR(M356="",N356=""),"",IF(M356&gt;N356+0.00001,"OVER LIMIT","OK"))</f>
        <v/>
      </c>
      <c r="P356" s="18" t="str">
        <f aca="false">IF(OR($D356="",N($E356)=0),"",(N($H356)+N($I356))/$E356)</f>
        <v/>
      </c>
      <c r="Q356" s="22" t="str">
        <f aca="false">IF($D356="","",N($F356)*IFERROR(INDEX(Grades!$D$5:$D$24,MATCH($L356,Grades!$A$5:$A$24,0)),0))</f>
        <v/>
      </c>
    </row>
    <row r="357" customFormat="false" ht="15" hidden="false" customHeight="false" outlineLevel="0" collapsed="false">
      <c r="A357" s="20"/>
      <c r="B357" s="14"/>
      <c r="C357" s="14"/>
      <c r="D357" s="14"/>
      <c r="E357" s="21"/>
      <c r="F357" s="21"/>
      <c r="G357" s="21"/>
      <c r="H357" s="21"/>
      <c r="I357" s="21"/>
      <c r="J357" s="14"/>
      <c r="K357" s="14"/>
      <c r="L357" s="19" t="str">
        <f aca="false">IF($D357="","",IFERROR(INDEX(Recipes!$I$5:$I$104,MATCH($D357,Recipes!$A$5:$A$104,0)),"Recipe not found"))</f>
        <v/>
      </c>
      <c r="M357" s="18" t="str">
        <f aca="false">IF(OR($D357="",N($E357)=0),"",N($F357)/$E357)</f>
        <v/>
      </c>
      <c r="N357" s="18" t="str">
        <f aca="false">IF($D357="","",IFERROR(INDEX(Recipes!$K$5:$K$104,MATCH($D357,Recipes!$A$5:$A$104,0)),""))</f>
        <v/>
      </c>
      <c r="O357" s="19" t="str">
        <f aca="false">IF(OR(M357="",N357=""),"",IF(M357&gt;N357+0.00001,"OVER LIMIT","OK"))</f>
        <v/>
      </c>
      <c r="P357" s="18" t="str">
        <f aca="false">IF(OR($D357="",N($E357)=0),"",(N($H357)+N($I357))/$E357)</f>
        <v/>
      </c>
      <c r="Q357" s="22" t="str">
        <f aca="false">IF($D357="","",N($F357)*IFERROR(INDEX(Grades!$D$5:$D$24,MATCH($L357,Grades!$A$5:$A$24,0)),0))</f>
        <v/>
      </c>
    </row>
    <row r="358" customFormat="false" ht="15" hidden="false" customHeight="false" outlineLevel="0" collapsed="false">
      <c r="A358" s="20"/>
      <c r="B358" s="14"/>
      <c r="C358" s="14"/>
      <c r="D358" s="14"/>
      <c r="E358" s="21"/>
      <c r="F358" s="21"/>
      <c r="G358" s="21"/>
      <c r="H358" s="21"/>
      <c r="I358" s="21"/>
      <c r="J358" s="14"/>
      <c r="K358" s="14"/>
      <c r="L358" s="19" t="str">
        <f aca="false">IF($D358="","",IFERROR(INDEX(Recipes!$I$5:$I$104,MATCH($D358,Recipes!$A$5:$A$104,0)),"Recipe not found"))</f>
        <v/>
      </c>
      <c r="M358" s="18" t="str">
        <f aca="false">IF(OR($D358="",N($E358)=0),"",N($F358)/$E358)</f>
        <v/>
      </c>
      <c r="N358" s="18" t="str">
        <f aca="false">IF($D358="","",IFERROR(INDEX(Recipes!$K$5:$K$104,MATCH($D358,Recipes!$A$5:$A$104,0)),""))</f>
        <v/>
      </c>
      <c r="O358" s="19" t="str">
        <f aca="false">IF(OR(M358="",N358=""),"",IF(M358&gt;N358+0.00001,"OVER LIMIT","OK"))</f>
        <v/>
      </c>
      <c r="P358" s="18" t="str">
        <f aca="false">IF(OR($D358="",N($E358)=0),"",(N($H358)+N($I358))/$E358)</f>
        <v/>
      </c>
      <c r="Q358" s="22" t="str">
        <f aca="false">IF($D358="","",N($F358)*IFERROR(INDEX(Grades!$D$5:$D$24,MATCH($L358,Grades!$A$5:$A$24,0)),0))</f>
        <v/>
      </c>
    </row>
    <row r="359" customFormat="false" ht="15" hidden="false" customHeight="false" outlineLevel="0" collapsed="false">
      <c r="A359" s="20"/>
      <c r="B359" s="14"/>
      <c r="C359" s="14"/>
      <c r="D359" s="14"/>
      <c r="E359" s="21"/>
      <c r="F359" s="21"/>
      <c r="G359" s="21"/>
      <c r="H359" s="21"/>
      <c r="I359" s="21"/>
      <c r="J359" s="14"/>
      <c r="K359" s="14"/>
      <c r="L359" s="19" t="str">
        <f aca="false">IF($D359="","",IFERROR(INDEX(Recipes!$I$5:$I$104,MATCH($D359,Recipes!$A$5:$A$104,0)),"Recipe not found"))</f>
        <v/>
      </c>
      <c r="M359" s="18" t="str">
        <f aca="false">IF(OR($D359="",N($E359)=0),"",N($F359)/$E359)</f>
        <v/>
      </c>
      <c r="N359" s="18" t="str">
        <f aca="false">IF($D359="","",IFERROR(INDEX(Recipes!$K$5:$K$104,MATCH($D359,Recipes!$A$5:$A$104,0)),""))</f>
        <v/>
      </c>
      <c r="O359" s="19" t="str">
        <f aca="false">IF(OR(M359="",N359=""),"",IF(M359&gt;N359+0.00001,"OVER LIMIT","OK"))</f>
        <v/>
      </c>
      <c r="P359" s="18" t="str">
        <f aca="false">IF(OR($D359="",N($E359)=0),"",(N($H359)+N($I359))/$E359)</f>
        <v/>
      </c>
      <c r="Q359" s="22" t="str">
        <f aca="false">IF($D359="","",N($F359)*IFERROR(INDEX(Grades!$D$5:$D$24,MATCH($L359,Grades!$A$5:$A$24,0)),0))</f>
        <v/>
      </c>
    </row>
    <row r="360" customFormat="false" ht="15" hidden="false" customHeight="false" outlineLevel="0" collapsed="false">
      <c r="A360" s="20"/>
      <c r="B360" s="14"/>
      <c r="C360" s="14"/>
      <c r="D360" s="14"/>
      <c r="E360" s="21"/>
      <c r="F360" s="21"/>
      <c r="G360" s="21"/>
      <c r="H360" s="21"/>
      <c r="I360" s="21"/>
      <c r="J360" s="14"/>
      <c r="K360" s="14"/>
      <c r="L360" s="19" t="str">
        <f aca="false">IF($D360="","",IFERROR(INDEX(Recipes!$I$5:$I$104,MATCH($D360,Recipes!$A$5:$A$104,0)),"Recipe not found"))</f>
        <v/>
      </c>
      <c r="M360" s="18" t="str">
        <f aca="false">IF(OR($D360="",N($E360)=0),"",N($F360)/$E360)</f>
        <v/>
      </c>
      <c r="N360" s="18" t="str">
        <f aca="false">IF($D360="","",IFERROR(INDEX(Recipes!$K$5:$K$104,MATCH($D360,Recipes!$A$5:$A$104,0)),""))</f>
        <v/>
      </c>
      <c r="O360" s="19" t="str">
        <f aca="false">IF(OR(M360="",N360=""),"",IF(M360&gt;N360+0.00001,"OVER LIMIT","OK"))</f>
        <v/>
      </c>
      <c r="P360" s="18" t="str">
        <f aca="false">IF(OR($D360="",N($E360)=0),"",(N($H360)+N($I360))/$E360)</f>
        <v/>
      </c>
      <c r="Q360" s="22" t="str">
        <f aca="false">IF($D360="","",N($F360)*IFERROR(INDEX(Grades!$D$5:$D$24,MATCH($L360,Grades!$A$5:$A$24,0)),0))</f>
        <v/>
      </c>
    </row>
    <row r="361" customFormat="false" ht="15" hidden="false" customHeight="false" outlineLevel="0" collapsed="false">
      <c r="A361" s="20"/>
      <c r="B361" s="14"/>
      <c r="C361" s="14"/>
      <c r="D361" s="14"/>
      <c r="E361" s="21"/>
      <c r="F361" s="21"/>
      <c r="G361" s="21"/>
      <c r="H361" s="21"/>
      <c r="I361" s="21"/>
      <c r="J361" s="14"/>
      <c r="K361" s="14"/>
      <c r="L361" s="19" t="str">
        <f aca="false">IF($D361="","",IFERROR(INDEX(Recipes!$I$5:$I$104,MATCH($D361,Recipes!$A$5:$A$104,0)),"Recipe not found"))</f>
        <v/>
      </c>
      <c r="M361" s="18" t="str">
        <f aca="false">IF(OR($D361="",N($E361)=0),"",N($F361)/$E361)</f>
        <v/>
      </c>
      <c r="N361" s="18" t="str">
        <f aca="false">IF($D361="","",IFERROR(INDEX(Recipes!$K$5:$K$104,MATCH($D361,Recipes!$A$5:$A$104,0)),""))</f>
        <v/>
      </c>
      <c r="O361" s="19" t="str">
        <f aca="false">IF(OR(M361="",N361=""),"",IF(M361&gt;N361+0.00001,"OVER LIMIT","OK"))</f>
        <v/>
      </c>
      <c r="P361" s="18" t="str">
        <f aca="false">IF(OR($D361="",N($E361)=0),"",(N($H361)+N($I361))/$E361)</f>
        <v/>
      </c>
      <c r="Q361" s="22" t="str">
        <f aca="false">IF($D361="","",N($F361)*IFERROR(INDEX(Grades!$D$5:$D$24,MATCH($L361,Grades!$A$5:$A$24,0)),0))</f>
        <v/>
      </c>
    </row>
    <row r="362" customFormat="false" ht="15" hidden="false" customHeight="false" outlineLevel="0" collapsed="false">
      <c r="A362" s="20"/>
      <c r="B362" s="14"/>
      <c r="C362" s="14"/>
      <c r="D362" s="14"/>
      <c r="E362" s="21"/>
      <c r="F362" s="21"/>
      <c r="G362" s="21"/>
      <c r="H362" s="21"/>
      <c r="I362" s="21"/>
      <c r="J362" s="14"/>
      <c r="K362" s="14"/>
      <c r="L362" s="19" t="str">
        <f aca="false">IF($D362="","",IFERROR(INDEX(Recipes!$I$5:$I$104,MATCH($D362,Recipes!$A$5:$A$104,0)),"Recipe not found"))</f>
        <v/>
      </c>
      <c r="M362" s="18" t="str">
        <f aca="false">IF(OR($D362="",N($E362)=0),"",N($F362)/$E362)</f>
        <v/>
      </c>
      <c r="N362" s="18" t="str">
        <f aca="false">IF($D362="","",IFERROR(INDEX(Recipes!$K$5:$K$104,MATCH($D362,Recipes!$A$5:$A$104,0)),""))</f>
        <v/>
      </c>
      <c r="O362" s="19" t="str">
        <f aca="false">IF(OR(M362="",N362=""),"",IF(M362&gt;N362+0.00001,"OVER LIMIT","OK"))</f>
        <v/>
      </c>
      <c r="P362" s="18" t="str">
        <f aca="false">IF(OR($D362="",N($E362)=0),"",(N($H362)+N($I362))/$E362)</f>
        <v/>
      </c>
      <c r="Q362" s="22" t="str">
        <f aca="false">IF($D362="","",N($F362)*IFERROR(INDEX(Grades!$D$5:$D$24,MATCH($L362,Grades!$A$5:$A$24,0)),0))</f>
        <v/>
      </c>
    </row>
    <row r="363" customFormat="false" ht="15" hidden="false" customHeight="false" outlineLevel="0" collapsed="false">
      <c r="A363" s="20"/>
      <c r="B363" s="14"/>
      <c r="C363" s="14"/>
      <c r="D363" s="14"/>
      <c r="E363" s="21"/>
      <c r="F363" s="21"/>
      <c r="G363" s="21"/>
      <c r="H363" s="21"/>
      <c r="I363" s="21"/>
      <c r="J363" s="14"/>
      <c r="K363" s="14"/>
      <c r="L363" s="19" t="str">
        <f aca="false">IF($D363="","",IFERROR(INDEX(Recipes!$I$5:$I$104,MATCH($D363,Recipes!$A$5:$A$104,0)),"Recipe not found"))</f>
        <v/>
      </c>
      <c r="M363" s="18" t="str">
        <f aca="false">IF(OR($D363="",N($E363)=0),"",N($F363)/$E363)</f>
        <v/>
      </c>
      <c r="N363" s="18" t="str">
        <f aca="false">IF($D363="","",IFERROR(INDEX(Recipes!$K$5:$K$104,MATCH($D363,Recipes!$A$5:$A$104,0)),""))</f>
        <v/>
      </c>
      <c r="O363" s="19" t="str">
        <f aca="false">IF(OR(M363="",N363=""),"",IF(M363&gt;N363+0.00001,"OVER LIMIT","OK"))</f>
        <v/>
      </c>
      <c r="P363" s="18" t="str">
        <f aca="false">IF(OR($D363="",N($E363)=0),"",(N($H363)+N($I363))/$E363)</f>
        <v/>
      </c>
      <c r="Q363" s="22" t="str">
        <f aca="false">IF($D363="","",N($F363)*IFERROR(INDEX(Grades!$D$5:$D$24,MATCH($L363,Grades!$A$5:$A$24,0)),0))</f>
        <v/>
      </c>
    </row>
    <row r="364" customFormat="false" ht="15" hidden="false" customHeight="false" outlineLevel="0" collapsed="false">
      <c r="A364" s="20"/>
      <c r="B364" s="14"/>
      <c r="C364" s="14"/>
      <c r="D364" s="14"/>
      <c r="E364" s="21"/>
      <c r="F364" s="21"/>
      <c r="G364" s="21"/>
      <c r="H364" s="21"/>
      <c r="I364" s="21"/>
      <c r="J364" s="14"/>
      <c r="K364" s="14"/>
      <c r="L364" s="19" t="str">
        <f aca="false">IF($D364="","",IFERROR(INDEX(Recipes!$I$5:$I$104,MATCH($D364,Recipes!$A$5:$A$104,0)),"Recipe not found"))</f>
        <v/>
      </c>
      <c r="M364" s="18" t="str">
        <f aca="false">IF(OR($D364="",N($E364)=0),"",N($F364)/$E364)</f>
        <v/>
      </c>
      <c r="N364" s="18" t="str">
        <f aca="false">IF($D364="","",IFERROR(INDEX(Recipes!$K$5:$K$104,MATCH($D364,Recipes!$A$5:$A$104,0)),""))</f>
        <v/>
      </c>
      <c r="O364" s="19" t="str">
        <f aca="false">IF(OR(M364="",N364=""),"",IF(M364&gt;N364+0.00001,"OVER LIMIT","OK"))</f>
        <v/>
      </c>
      <c r="P364" s="18" t="str">
        <f aca="false">IF(OR($D364="",N($E364)=0),"",(N($H364)+N($I364))/$E364)</f>
        <v/>
      </c>
      <c r="Q364" s="22" t="str">
        <f aca="false">IF($D364="","",N($F364)*IFERROR(INDEX(Grades!$D$5:$D$24,MATCH($L364,Grades!$A$5:$A$24,0)),0))</f>
        <v/>
      </c>
    </row>
    <row r="365" customFormat="false" ht="15" hidden="false" customHeight="false" outlineLevel="0" collapsed="false">
      <c r="A365" s="20"/>
      <c r="B365" s="14"/>
      <c r="C365" s="14"/>
      <c r="D365" s="14"/>
      <c r="E365" s="21"/>
      <c r="F365" s="21"/>
      <c r="G365" s="21"/>
      <c r="H365" s="21"/>
      <c r="I365" s="21"/>
      <c r="J365" s="14"/>
      <c r="K365" s="14"/>
      <c r="L365" s="19" t="str">
        <f aca="false">IF($D365="","",IFERROR(INDEX(Recipes!$I$5:$I$104,MATCH($D365,Recipes!$A$5:$A$104,0)),"Recipe not found"))</f>
        <v/>
      </c>
      <c r="M365" s="18" t="str">
        <f aca="false">IF(OR($D365="",N($E365)=0),"",N($F365)/$E365)</f>
        <v/>
      </c>
      <c r="N365" s="18" t="str">
        <f aca="false">IF($D365="","",IFERROR(INDEX(Recipes!$K$5:$K$104,MATCH($D365,Recipes!$A$5:$A$104,0)),""))</f>
        <v/>
      </c>
      <c r="O365" s="19" t="str">
        <f aca="false">IF(OR(M365="",N365=""),"",IF(M365&gt;N365+0.00001,"OVER LIMIT","OK"))</f>
        <v/>
      </c>
      <c r="P365" s="18" t="str">
        <f aca="false">IF(OR($D365="",N($E365)=0),"",(N($H365)+N($I365))/$E365)</f>
        <v/>
      </c>
      <c r="Q365" s="22" t="str">
        <f aca="false">IF($D365="","",N($F365)*IFERROR(INDEX(Grades!$D$5:$D$24,MATCH($L365,Grades!$A$5:$A$24,0)),0))</f>
        <v/>
      </c>
    </row>
    <row r="366" customFormat="false" ht="15" hidden="false" customHeight="false" outlineLevel="0" collapsed="false">
      <c r="A366" s="20"/>
      <c r="B366" s="14"/>
      <c r="C366" s="14"/>
      <c r="D366" s="14"/>
      <c r="E366" s="21"/>
      <c r="F366" s="21"/>
      <c r="G366" s="21"/>
      <c r="H366" s="21"/>
      <c r="I366" s="21"/>
      <c r="J366" s="14"/>
      <c r="K366" s="14"/>
      <c r="L366" s="19" t="str">
        <f aca="false">IF($D366="","",IFERROR(INDEX(Recipes!$I$5:$I$104,MATCH($D366,Recipes!$A$5:$A$104,0)),"Recipe not found"))</f>
        <v/>
      </c>
      <c r="M366" s="18" t="str">
        <f aca="false">IF(OR($D366="",N($E366)=0),"",N($F366)/$E366)</f>
        <v/>
      </c>
      <c r="N366" s="18" t="str">
        <f aca="false">IF($D366="","",IFERROR(INDEX(Recipes!$K$5:$K$104,MATCH($D366,Recipes!$A$5:$A$104,0)),""))</f>
        <v/>
      </c>
      <c r="O366" s="19" t="str">
        <f aca="false">IF(OR(M366="",N366=""),"",IF(M366&gt;N366+0.00001,"OVER LIMIT","OK"))</f>
        <v/>
      </c>
      <c r="P366" s="18" t="str">
        <f aca="false">IF(OR($D366="",N($E366)=0),"",(N($H366)+N($I366))/$E366)</f>
        <v/>
      </c>
      <c r="Q366" s="22" t="str">
        <f aca="false">IF($D366="","",N($F366)*IFERROR(INDEX(Grades!$D$5:$D$24,MATCH($L366,Grades!$A$5:$A$24,0)),0))</f>
        <v/>
      </c>
    </row>
    <row r="367" customFormat="false" ht="15" hidden="false" customHeight="false" outlineLevel="0" collapsed="false">
      <c r="A367" s="20"/>
      <c r="B367" s="14"/>
      <c r="C367" s="14"/>
      <c r="D367" s="14"/>
      <c r="E367" s="21"/>
      <c r="F367" s="21"/>
      <c r="G367" s="21"/>
      <c r="H367" s="21"/>
      <c r="I367" s="21"/>
      <c r="J367" s="14"/>
      <c r="K367" s="14"/>
      <c r="L367" s="19" t="str">
        <f aca="false">IF($D367="","",IFERROR(INDEX(Recipes!$I$5:$I$104,MATCH($D367,Recipes!$A$5:$A$104,0)),"Recipe not found"))</f>
        <v/>
      </c>
      <c r="M367" s="18" t="str">
        <f aca="false">IF(OR($D367="",N($E367)=0),"",N($F367)/$E367)</f>
        <v/>
      </c>
      <c r="N367" s="18" t="str">
        <f aca="false">IF($D367="","",IFERROR(INDEX(Recipes!$K$5:$K$104,MATCH($D367,Recipes!$A$5:$A$104,0)),""))</f>
        <v/>
      </c>
      <c r="O367" s="19" t="str">
        <f aca="false">IF(OR(M367="",N367=""),"",IF(M367&gt;N367+0.00001,"OVER LIMIT","OK"))</f>
        <v/>
      </c>
      <c r="P367" s="18" t="str">
        <f aca="false">IF(OR($D367="",N($E367)=0),"",(N($H367)+N($I367))/$E367)</f>
        <v/>
      </c>
      <c r="Q367" s="22" t="str">
        <f aca="false">IF($D367="","",N($F367)*IFERROR(INDEX(Grades!$D$5:$D$24,MATCH($L367,Grades!$A$5:$A$24,0)),0))</f>
        <v/>
      </c>
    </row>
    <row r="368" customFormat="false" ht="15" hidden="false" customHeight="false" outlineLevel="0" collapsed="false">
      <c r="A368" s="20"/>
      <c r="B368" s="14"/>
      <c r="C368" s="14"/>
      <c r="D368" s="14"/>
      <c r="E368" s="21"/>
      <c r="F368" s="21"/>
      <c r="G368" s="21"/>
      <c r="H368" s="21"/>
      <c r="I368" s="21"/>
      <c r="J368" s="14"/>
      <c r="K368" s="14"/>
      <c r="L368" s="19" t="str">
        <f aca="false">IF($D368="","",IFERROR(INDEX(Recipes!$I$5:$I$104,MATCH($D368,Recipes!$A$5:$A$104,0)),"Recipe not found"))</f>
        <v/>
      </c>
      <c r="M368" s="18" t="str">
        <f aca="false">IF(OR($D368="",N($E368)=0),"",N($F368)/$E368)</f>
        <v/>
      </c>
      <c r="N368" s="18" t="str">
        <f aca="false">IF($D368="","",IFERROR(INDEX(Recipes!$K$5:$K$104,MATCH($D368,Recipes!$A$5:$A$104,0)),""))</f>
        <v/>
      </c>
      <c r="O368" s="19" t="str">
        <f aca="false">IF(OR(M368="",N368=""),"",IF(M368&gt;N368+0.00001,"OVER LIMIT","OK"))</f>
        <v/>
      </c>
      <c r="P368" s="18" t="str">
        <f aca="false">IF(OR($D368="",N($E368)=0),"",(N($H368)+N($I368))/$E368)</f>
        <v/>
      </c>
      <c r="Q368" s="22" t="str">
        <f aca="false">IF($D368="","",N($F368)*IFERROR(INDEX(Grades!$D$5:$D$24,MATCH($L368,Grades!$A$5:$A$24,0)),0))</f>
        <v/>
      </c>
    </row>
    <row r="369" customFormat="false" ht="15" hidden="false" customHeight="false" outlineLevel="0" collapsed="false">
      <c r="A369" s="20"/>
      <c r="B369" s="14"/>
      <c r="C369" s="14"/>
      <c r="D369" s="14"/>
      <c r="E369" s="21"/>
      <c r="F369" s="21"/>
      <c r="G369" s="21"/>
      <c r="H369" s="21"/>
      <c r="I369" s="21"/>
      <c r="J369" s="14"/>
      <c r="K369" s="14"/>
      <c r="L369" s="19" t="str">
        <f aca="false">IF($D369="","",IFERROR(INDEX(Recipes!$I$5:$I$104,MATCH($D369,Recipes!$A$5:$A$104,0)),"Recipe not found"))</f>
        <v/>
      </c>
      <c r="M369" s="18" t="str">
        <f aca="false">IF(OR($D369="",N($E369)=0),"",N($F369)/$E369)</f>
        <v/>
      </c>
      <c r="N369" s="18" t="str">
        <f aca="false">IF($D369="","",IFERROR(INDEX(Recipes!$K$5:$K$104,MATCH($D369,Recipes!$A$5:$A$104,0)),""))</f>
        <v/>
      </c>
      <c r="O369" s="19" t="str">
        <f aca="false">IF(OR(M369="",N369=""),"",IF(M369&gt;N369+0.00001,"OVER LIMIT","OK"))</f>
        <v/>
      </c>
      <c r="P369" s="18" t="str">
        <f aca="false">IF(OR($D369="",N($E369)=0),"",(N($H369)+N($I369))/$E369)</f>
        <v/>
      </c>
      <c r="Q369" s="22" t="str">
        <f aca="false">IF($D369="","",N($F369)*IFERROR(INDEX(Grades!$D$5:$D$24,MATCH($L369,Grades!$A$5:$A$24,0)),0))</f>
        <v/>
      </c>
    </row>
    <row r="370" customFormat="false" ht="15" hidden="false" customHeight="false" outlineLevel="0" collapsed="false">
      <c r="A370" s="20"/>
      <c r="B370" s="14"/>
      <c r="C370" s="14"/>
      <c r="D370" s="14"/>
      <c r="E370" s="21"/>
      <c r="F370" s="21"/>
      <c r="G370" s="21"/>
      <c r="H370" s="21"/>
      <c r="I370" s="21"/>
      <c r="J370" s="14"/>
      <c r="K370" s="14"/>
      <c r="L370" s="19" t="str">
        <f aca="false">IF($D370="","",IFERROR(INDEX(Recipes!$I$5:$I$104,MATCH($D370,Recipes!$A$5:$A$104,0)),"Recipe not found"))</f>
        <v/>
      </c>
      <c r="M370" s="18" t="str">
        <f aca="false">IF(OR($D370="",N($E370)=0),"",N($F370)/$E370)</f>
        <v/>
      </c>
      <c r="N370" s="18" t="str">
        <f aca="false">IF($D370="","",IFERROR(INDEX(Recipes!$K$5:$K$104,MATCH($D370,Recipes!$A$5:$A$104,0)),""))</f>
        <v/>
      </c>
      <c r="O370" s="19" t="str">
        <f aca="false">IF(OR(M370="",N370=""),"",IF(M370&gt;N370+0.00001,"OVER LIMIT","OK"))</f>
        <v/>
      </c>
      <c r="P370" s="18" t="str">
        <f aca="false">IF(OR($D370="",N($E370)=0),"",(N($H370)+N($I370))/$E370)</f>
        <v/>
      </c>
      <c r="Q370" s="22" t="str">
        <f aca="false">IF($D370="","",N($F370)*IFERROR(INDEX(Grades!$D$5:$D$24,MATCH($L370,Grades!$A$5:$A$24,0)),0))</f>
        <v/>
      </c>
    </row>
    <row r="371" customFormat="false" ht="15" hidden="false" customHeight="false" outlineLevel="0" collapsed="false">
      <c r="A371" s="20"/>
      <c r="B371" s="14"/>
      <c r="C371" s="14"/>
      <c r="D371" s="14"/>
      <c r="E371" s="21"/>
      <c r="F371" s="21"/>
      <c r="G371" s="21"/>
      <c r="H371" s="21"/>
      <c r="I371" s="21"/>
      <c r="J371" s="14"/>
      <c r="K371" s="14"/>
      <c r="L371" s="19" t="str">
        <f aca="false">IF($D371="","",IFERROR(INDEX(Recipes!$I$5:$I$104,MATCH($D371,Recipes!$A$5:$A$104,0)),"Recipe not found"))</f>
        <v/>
      </c>
      <c r="M371" s="18" t="str">
        <f aca="false">IF(OR($D371="",N($E371)=0),"",N($F371)/$E371)</f>
        <v/>
      </c>
      <c r="N371" s="18" t="str">
        <f aca="false">IF($D371="","",IFERROR(INDEX(Recipes!$K$5:$K$104,MATCH($D371,Recipes!$A$5:$A$104,0)),""))</f>
        <v/>
      </c>
      <c r="O371" s="19" t="str">
        <f aca="false">IF(OR(M371="",N371=""),"",IF(M371&gt;N371+0.00001,"OVER LIMIT","OK"))</f>
        <v/>
      </c>
      <c r="P371" s="18" t="str">
        <f aca="false">IF(OR($D371="",N($E371)=0),"",(N($H371)+N($I371))/$E371)</f>
        <v/>
      </c>
      <c r="Q371" s="22" t="str">
        <f aca="false">IF($D371="","",N($F371)*IFERROR(INDEX(Grades!$D$5:$D$24,MATCH($L371,Grades!$A$5:$A$24,0)),0))</f>
        <v/>
      </c>
    </row>
    <row r="372" customFormat="false" ht="15" hidden="false" customHeight="false" outlineLevel="0" collapsed="false">
      <c r="A372" s="20"/>
      <c r="B372" s="14"/>
      <c r="C372" s="14"/>
      <c r="D372" s="14"/>
      <c r="E372" s="21"/>
      <c r="F372" s="21"/>
      <c r="G372" s="21"/>
      <c r="H372" s="21"/>
      <c r="I372" s="21"/>
      <c r="J372" s="14"/>
      <c r="K372" s="14"/>
      <c r="L372" s="19" t="str">
        <f aca="false">IF($D372="","",IFERROR(INDEX(Recipes!$I$5:$I$104,MATCH($D372,Recipes!$A$5:$A$104,0)),"Recipe not found"))</f>
        <v/>
      </c>
      <c r="M372" s="18" t="str">
        <f aca="false">IF(OR($D372="",N($E372)=0),"",N($F372)/$E372)</f>
        <v/>
      </c>
      <c r="N372" s="18" t="str">
        <f aca="false">IF($D372="","",IFERROR(INDEX(Recipes!$K$5:$K$104,MATCH($D372,Recipes!$A$5:$A$104,0)),""))</f>
        <v/>
      </c>
      <c r="O372" s="19" t="str">
        <f aca="false">IF(OR(M372="",N372=""),"",IF(M372&gt;N372+0.00001,"OVER LIMIT","OK"))</f>
        <v/>
      </c>
      <c r="P372" s="18" t="str">
        <f aca="false">IF(OR($D372="",N($E372)=0),"",(N($H372)+N($I372))/$E372)</f>
        <v/>
      </c>
      <c r="Q372" s="22" t="str">
        <f aca="false">IF($D372="","",N($F372)*IFERROR(INDEX(Grades!$D$5:$D$24,MATCH($L372,Grades!$A$5:$A$24,0)),0))</f>
        <v/>
      </c>
    </row>
    <row r="373" customFormat="false" ht="15" hidden="false" customHeight="false" outlineLevel="0" collapsed="false">
      <c r="A373" s="20"/>
      <c r="B373" s="14"/>
      <c r="C373" s="14"/>
      <c r="D373" s="14"/>
      <c r="E373" s="21"/>
      <c r="F373" s="21"/>
      <c r="G373" s="21"/>
      <c r="H373" s="21"/>
      <c r="I373" s="21"/>
      <c r="J373" s="14"/>
      <c r="K373" s="14"/>
      <c r="L373" s="19" t="str">
        <f aca="false">IF($D373="","",IFERROR(INDEX(Recipes!$I$5:$I$104,MATCH($D373,Recipes!$A$5:$A$104,0)),"Recipe not found"))</f>
        <v/>
      </c>
      <c r="M373" s="18" t="str">
        <f aca="false">IF(OR($D373="",N($E373)=0),"",N($F373)/$E373)</f>
        <v/>
      </c>
      <c r="N373" s="18" t="str">
        <f aca="false">IF($D373="","",IFERROR(INDEX(Recipes!$K$5:$K$104,MATCH($D373,Recipes!$A$5:$A$104,0)),""))</f>
        <v/>
      </c>
      <c r="O373" s="19" t="str">
        <f aca="false">IF(OR(M373="",N373=""),"",IF(M373&gt;N373+0.00001,"OVER LIMIT","OK"))</f>
        <v/>
      </c>
      <c r="P373" s="18" t="str">
        <f aca="false">IF(OR($D373="",N($E373)=0),"",(N($H373)+N($I373))/$E373)</f>
        <v/>
      </c>
      <c r="Q373" s="22" t="str">
        <f aca="false">IF($D373="","",N($F373)*IFERROR(INDEX(Grades!$D$5:$D$24,MATCH($L373,Grades!$A$5:$A$24,0)),0))</f>
        <v/>
      </c>
    </row>
    <row r="374" customFormat="false" ht="15" hidden="false" customHeight="false" outlineLevel="0" collapsed="false">
      <c r="A374" s="20"/>
      <c r="B374" s="14"/>
      <c r="C374" s="14"/>
      <c r="D374" s="14"/>
      <c r="E374" s="21"/>
      <c r="F374" s="21"/>
      <c r="G374" s="21"/>
      <c r="H374" s="21"/>
      <c r="I374" s="21"/>
      <c r="J374" s="14"/>
      <c r="K374" s="14"/>
      <c r="L374" s="19" t="str">
        <f aca="false">IF($D374="","",IFERROR(INDEX(Recipes!$I$5:$I$104,MATCH($D374,Recipes!$A$5:$A$104,0)),"Recipe not found"))</f>
        <v/>
      </c>
      <c r="M374" s="18" t="str">
        <f aca="false">IF(OR($D374="",N($E374)=0),"",N($F374)/$E374)</f>
        <v/>
      </c>
      <c r="N374" s="18" t="str">
        <f aca="false">IF($D374="","",IFERROR(INDEX(Recipes!$K$5:$K$104,MATCH($D374,Recipes!$A$5:$A$104,0)),""))</f>
        <v/>
      </c>
      <c r="O374" s="19" t="str">
        <f aca="false">IF(OR(M374="",N374=""),"",IF(M374&gt;N374+0.00001,"OVER LIMIT","OK"))</f>
        <v/>
      </c>
      <c r="P374" s="18" t="str">
        <f aca="false">IF(OR($D374="",N($E374)=0),"",(N($H374)+N($I374))/$E374)</f>
        <v/>
      </c>
      <c r="Q374" s="22" t="str">
        <f aca="false">IF($D374="","",N($F374)*IFERROR(INDEX(Grades!$D$5:$D$24,MATCH($L374,Grades!$A$5:$A$24,0)),0))</f>
        <v/>
      </c>
    </row>
    <row r="375" customFormat="false" ht="15" hidden="false" customHeight="false" outlineLevel="0" collapsed="false">
      <c r="A375" s="20"/>
      <c r="B375" s="14"/>
      <c r="C375" s="14"/>
      <c r="D375" s="14"/>
      <c r="E375" s="21"/>
      <c r="F375" s="21"/>
      <c r="G375" s="21"/>
      <c r="H375" s="21"/>
      <c r="I375" s="21"/>
      <c r="J375" s="14"/>
      <c r="K375" s="14"/>
      <c r="L375" s="19" t="str">
        <f aca="false">IF($D375="","",IFERROR(INDEX(Recipes!$I$5:$I$104,MATCH($D375,Recipes!$A$5:$A$104,0)),"Recipe not found"))</f>
        <v/>
      </c>
      <c r="M375" s="18" t="str">
        <f aca="false">IF(OR($D375="",N($E375)=0),"",N($F375)/$E375)</f>
        <v/>
      </c>
      <c r="N375" s="18" t="str">
        <f aca="false">IF($D375="","",IFERROR(INDEX(Recipes!$K$5:$K$104,MATCH($D375,Recipes!$A$5:$A$104,0)),""))</f>
        <v/>
      </c>
      <c r="O375" s="19" t="str">
        <f aca="false">IF(OR(M375="",N375=""),"",IF(M375&gt;N375+0.00001,"OVER LIMIT","OK"))</f>
        <v/>
      </c>
      <c r="P375" s="18" t="str">
        <f aca="false">IF(OR($D375="",N($E375)=0),"",(N($H375)+N($I375))/$E375)</f>
        <v/>
      </c>
      <c r="Q375" s="22" t="str">
        <f aca="false">IF($D375="","",N($F375)*IFERROR(INDEX(Grades!$D$5:$D$24,MATCH($L375,Grades!$A$5:$A$24,0)),0))</f>
        <v/>
      </c>
    </row>
    <row r="376" customFormat="false" ht="15" hidden="false" customHeight="false" outlineLevel="0" collapsed="false">
      <c r="A376" s="20"/>
      <c r="B376" s="14"/>
      <c r="C376" s="14"/>
      <c r="D376" s="14"/>
      <c r="E376" s="21"/>
      <c r="F376" s="21"/>
      <c r="G376" s="21"/>
      <c r="H376" s="21"/>
      <c r="I376" s="21"/>
      <c r="J376" s="14"/>
      <c r="K376" s="14"/>
      <c r="L376" s="19" t="str">
        <f aca="false">IF($D376="","",IFERROR(INDEX(Recipes!$I$5:$I$104,MATCH($D376,Recipes!$A$5:$A$104,0)),"Recipe not found"))</f>
        <v/>
      </c>
      <c r="M376" s="18" t="str">
        <f aca="false">IF(OR($D376="",N($E376)=0),"",N($F376)/$E376)</f>
        <v/>
      </c>
      <c r="N376" s="18" t="str">
        <f aca="false">IF($D376="","",IFERROR(INDEX(Recipes!$K$5:$K$104,MATCH($D376,Recipes!$A$5:$A$104,0)),""))</f>
        <v/>
      </c>
      <c r="O376" s="19" t="str">
        <f aca="false">IF(OR(M376="",N376=""),"",IF(M376&gt;N376+0.00001,"OVER LIMIT","OK"))</f>
        <v/>
      </c>
      <c r="P376" s="18" t="str">
        <f aca="false">IF(OR($D376="",N($E376)=0),"",(N($H376)+N($I376))/$E376)</f>
        <v/>
      </c>
      <c r="Q376" s="22" t="str">
        <f aca="false">IF($D376="","",N($F376)*IFERROR(INDEX(Grades!$D$5:$D$24,MATCH($L376,Grades!$A$5:$A$24,0)),0))</f>
        <v/>
      </c>
    </row>
    <row r="377" customFormat="false" ht="15" hidden="false" customHeight="false" outlineLevel="0" collapsed="false">
      <c r="A377" s="20"/>
      <c r="B377" s="14"/>
      <c r="C377" s="14"/>
      <c r="D377" s="14"/>
      <c r="E377" s="21"/>
      <c r="F377" s="21"/>
      <c r="G377" s="21"/>
      <c r="H377" s="21"/>
      <c r="I377" s="21"/>
      <c r="J377" s="14"/>
      <c r="K377" s="14"/>
      <c r="L377" s="19" t="str">
        <f aca="false">IF($D377="","",IFERROR(INDEX(Recipes!$I$5:$I$104,MATCH($D377,Recipes!$A$5:$A$104,0)),"Recipe not found"))</f>
        <v/>
      </c>
      <c r="M377" s="18" t="str">
        <f aca="false">IF(OR($D377="",N($E377)=0),"",N($F377)/$E377)</f>
        <v/>
      </c>
      <c r="N377" s="18" t="str">
        <f aca="false">IF($D377="","",IFERROR(INDEX(Recipes!$K$5:$K$104,MATCH($D377,Recipes!$A$5:$A$104,0)),""))</f>
        <v/>
      </c>
      <c r="O377" s="19" t="str">
        <f aca="false">IF(OR(M377="",N377=""),"",IF(M377&gt;N377+0.00001,"OVER LIMIT","OK"))</f>
        <v/>
      </c>
      <c r="P377" s="18" t="str">
        <f aca="false">IF(OR($D377="",N($E377)=0),"",(N($H377)+N($I377))/$E377)</f>
        <v/>
      </c>
      <c r="Q377" s="22" t="str">
        <f aca="false">IF($D377="","",N($F377)*IFERROR(INDEX(Grades!$D$5:$D$24,MATCH($L377,Grades!$A$5:$A$24,0)),0))</f>
        <v/>
      </c>
    </row>
    <row r="378" customFormat="false" ht="15" hidden="false" customHeight="false" outlineLevel="0" collapsed="false">
      <c r="A378" s="20"/>
      <c r="B378" s="14"/>
      <c r="C378" s="14"/>
      <c r="D378" s="14"/>
      <c r="E378" s="21"/>
      <c r="F378" s="21"/>
      <c r="G378" s="21"/>
      <c r="H378" s="21"/>
      <c r="I378" s="21"/>
      <c r="J378" s="14"/>
      <c r="K378" s="14"/>
      <c r="L378" s="19" t="str">
        <f aca="false">IF($D378="","",IFERROR(INDEX(Recipes!$I$5:$I$104,MATCH($D378,Recipes!$A$5:$A$104,0)),"Recipe not found"))</f>
        <v/>
      </c>
      <c r="M378" s="18" t="str">
        <f aca="false">IF(OR($D378="",N($E378)=0),"",N($F378)/$E378)</f>
        <v/>
      </c>
      <c r="N378" s="18" t="str">
        <f aca="false">IF($D378="","",IFERROR(INDEX(Recipes!$K$5:$K$104,MATCH($D378,Recipes!$A$5:$A$104,0)),""))</f>
        <v/>
      </c>
      <c r="O378" s="19" t="str">
        <f aca="false">IF(OR(M378="",N378=""),"",IF(M378&gt;N378+0.00001,"OVER LIMIT","OK"))</f>
        <v/>
      </c>
      <c r="P378" s="18" t="str">
        <f aca="false">IF(OR($D378="",N($E378)=0),"",(N($H378)+N($I378))/$E378)</f>
        <v/>
      </c>
      <c r="Q378" s="22" t="str">
        <f aca="false">IF($D378="","",N($F378)*IFERROR(INDEX(Grades!$D$5:$D$24,MATCH($L378,Grades!$A$5:$A$24,0)),0))</f>
        <v/>
      </c>
    </row>
    <row r="379" customFormat="false" ht="15" hidden="false" customHeight="false" outlineLevel="0" collapsed="false">
      <c r="A379" s="20"/>
      <c r="B379" s="14"/>
      <c r="C379" s="14"/>
      <c r="D379" s="14"/>
      <c r="E379" s="21"/>
      <c r="F379" s="21"/>
      <c r="G379" s="21"/>
      <c r="H379" s="21"/>
      <c r="I379" s="21"/>
      <c r="J379" s="14"/>
      <c r="K379" s="14"/>
      <c r="L379" s="19" t="str">
        <f aca="false">IF($D379="","",IFERROR(INDEX(Recipes!$I$5:$I$104,MATCH($D379,Recipes!$A$5:$A$104,0)),"Recipe not found"))</f>
        <v/>
      </c>
      <c r="M379" s="18" t="str">
        <f aca="false">IF(OR($D379="",N($E379)=0),"",N($F379)/$E379)</f>
        <v/>
      </c>
      <c r="N379" s="18" t="str">
        <f aca="false">IF($D379="","",IFERROR(INDEX(Recipes!$K$5:$K$104,MATCH($D379,Recipes!$A$5:$A$104,0)),""))</f>
        <v/>
      </c>
      <c r="O379" s="19" t="str">
        <f aca="false">IF(OR(M379="",N379=""),"",IF(M379&gt;N379+0.00001,"OVER LIMIT","OK"))</f>
        <v/>
      </c>
      <c r="P379" s="18" t="str">
        <f aca="false">IF(OR($D379="",N($E379)=0),"",(N($H379)+N($I379))/$E379)</f>
        <v/>
      </c>
      <c r="Q379" s="22" t="str">
        <f aca="false">IF($D379="","",N($F379)*IFERROR(INDEX(Grades!$D$5:$D$24,MATCH($L379,Grades!$A$5:$A$24,0)),0))</f>
        <v/>
      </c>
    </row>
    <row r="380" customFormat="false" ht="15" hidden="false" customHeight="false" outlineLevel="0" collapsed="false">
      <c r="A380" s="20"/>
      <c r="B380" s="14"/>
      <c r="C380" s="14"/>
      <c r="D380" s="14"/>
      <c r="E380" s="21"/>
      <c r="F380" s="21"/>
      <c r="G380" s="21"/>
      <c r="H380" s="21"/>
      <c r="I380" s="21"/>
      <c r="J380" s="14"/>
      <c r="K380" s="14"/>
      <c r="L380" s="19" t="str">
        <f aca="false">IF($D380="","",IFERROR(INDEX(Recipes!$I$5:$I$104,MATCH($D380,Recipes!$A$5:$A$104,0)),"Recipe not found"))</f>
        <v/>
      </c>
      <c r="M380" s="18" t="str">
        <f aca="false">IF(OR($D380="",N($E380)=0),"",N($F380)/$E380)</f>
        <v/>
      </c>
      <c r="N380" s="18" t="str">
        <f aca="false">IF($D380="","",IFERROR(INDEX(Recipes!$K$5:$K$104,MATCH($D380,Recipes!$A$5:$A$104,0)),""))</f>
        <v/>
      </c>
      <c r="O380" s="19" t="str">
        <f aca="false">IF(OR(M380="",N380=""),"",IF(M380&gt;N380+0.00001,"OVER LIMIT","OK"))</f>
        <v/>
      </c>
      <c r="P380" s="18" t="str">
        <f aca="false">IF(OR($D380="",N($E380)=0),"",(N($H380)+N($I380))/$E380)</f>
        <v/>
      </c>
      <c r="Q380" s="22" t="str">
        <f aca="false">IF($D380="","",N($F380)*IFERROR(INDEX(Grades!$D$5:$D$24,MATCH($L380,Grades!$A$5:$A$24,0)),0))</f>
        <v/>
      </c>
    </row>
    <row r="381" customFormat="false" ht="15" hidden="false" customHeight="false" outlineLevel="0" collapsed="false">
      <c r="A381" s="20"/>
      <c r="B381" s="14"/>
      <c r="C381" s="14"/>
      <c r="D381" s="14"/>
      <c r="E381" s="21"/>
      <c r="F381" s="21"/>
      <c r="G381" s="21"/>
      <c r="H381" s="21"/>
      <c r="I381" s="21"/>
      <c r="J381" s="14"/>
      <c r="K381" s="14"/>
      <c r="L381" s="19" t="str">
        <f aca="false">IF($D381="","",IFERROR(INDEX(Recipes!$I$5:$I$104,MATCH($D381,Recipes!$A$5:$A$104,0)),"Recipe not found"))</f>
        <v/>
      </c>
      <c r="M381" s="18" t="str">
        <f aca="false">IF(OR($D381="",N($E381)=0),"",N($F381)/$E381)</f>
        <v/>
      </c>
      <c r="N381" s="18" t="str">
        <f aca="false">IF($D381="","",IFERROR(INDEX(Recipes!$K$5:$K$104,MATCH($D381,Recipes!$A$5:$A$104,0)),""))</f>
        <v/>
      </c>
      <c r="O381" s="19" t="str">
        <f aca="false">IF(OR(M381="",N381=""),"",IF(M381&gt;N381+0.00001,"OVER LIMIT","OK"))</f>
        <v/>
      </c>
      <c r="P381" s="18" t="str">
        <f aca="false">IF(OR($D381="",N($E381)=0),"",(N($H381)+N($I381))/$E381)</f>
        <v/>
      </c>
      <c r="Q381" s="22" t="str">
        <f aca="false">IF($D381="","",N($F381)*IFERROR(INDEX(Grades!$D$5:$D$24,MATCH($L381,Grades!$A$5:$A$24,0)),0))</f>
        <v/>
      </c>
    </row>
    <row r="382" customFormat="false" ht="15" hidden="false" customHeight="false" outlineLevel="0" collapsed="false">
      <c r="A382" s="20"/>
      <c r="B382" s="14"/>
      <c r="C382" s="14"/>
      <c r="D382" s="14"/>
      <c r="E382" s="21"/>
      <c r="F382" s="21"/>
      <c r="G382" s="21"/>
      <c r="H382" s="21"/>
      <c r="I382" s="21"/>
      <c r="J382" s="14"/>
      <c r="K382" s="14"/>
      <c r="L382" s="19" t="str">
        <f aca="false">IF($D382="","",IFERROR(INDEX(Recipes!$I$5:$I$104,MATCH($D382,Recipes!$A$5:$A$104,0)),"Recipe not found"))</f>
        <v/>
      </c>
      <c r="M382" s="18" t="str">
        <f aca="false">IF(OR($D382="",N($E382)=0),"",N($F382)/$E382)</f>
        <v/>
      </c>
      <c r="N382" s="18" t="str">
        <f aca="false">IF($D382="","",IFERROR(INDEX(Recipes!$K$5:$K$104,MATCH($D382,Recipes!$A$5:$A$104,0)),""))</f>
        <v/>
      </c>
      <c r="O382" s="19" t="str">
        <f aca="false">IF(OR(M382="",N382=""),"",IF(M382&gt;N382+0.00001,"OVER LIMIT","OK"))</f>
        <v/>
      </c>
      <c r="P382" s="18" t="str">
        <f aca="false">IF(OR($D382="",N($E382)=0),"",(N($H382)+N($I382))/$E382)</f>
        <v/>
      </c>
      <c r="Q382" s="22" t="str">
        <f aca="false">IF($D382="","",N($F382)*IFERROR(INDEX(Grades!$D$5:$D$24,MATCH($L382,Grades!$A$5:$A$24,0)),0))</f>
        <v/>
      </c>
    </row>
    <row r="383" customFormat="false" ht="15" hidden="false" customHeight="false" outlineLevel="0" collapsed="false">
      <c r="A383" s="20"/>
      <c r="B383" s="14"/>
      <c r="C383" s="14"/>
      <c r="D383" s="14"/>
      <c r="E383" s="21"/>
      <c r="F383" s="21"/>
      <c r="G383" s="21"/>
      <c r="H383" s="21"/>
      <c r="I383" s="21"/>
      <c r="J383" s="14"/>
      <c r="K383" s="14"/>
      <c r="L383" s="19" t="str">
        <f aca="false">IF($D383="","",IFERROR(INDEX(Recipes!$I$5:$I$104,MATCH($D383,Recipes!$A$5:$A$104,0)),"Recipe not found"))</f>
        <v/>
      </c>
      <c r="M383" s="18" t="str">
        <f aca="false">IF(OR($D383="",N($E383)=0),"",N($F383)/$E383)</f>
        <v/>
      </c>
      <c r="N383" s="18" t="str">
        <f aca="false">IF($D383="","",IFERROR(INDEX(Recipes!$K$5:$K$104,MATCH($D383,Recipes!$A$5:$A$104,0)),""))</f>
        <v/>
      </c>
      <c r="O383" s="19" t="str">
        <f aca="false">IF(OR(M383="",N383=""),"",IF(M383&gt;N383+0.00001,"OVER LIMIT","OK"))</f>
        <v/>
      </c>
      <c r="P383" s="18" t="str">
        <f aca="false">IF(OR($D383="",N($E383)=0),"",(N($H383)+N($I383))/$E383)</f>
        <v/>
      </c>
      <c r="Q383" s="22" t="str">
        <f aca="false">IF($D383="","",N($F383)*IFERROR(INDEX(Grades!$D$5:$D$24,MATCH($L383,Grades!$A$5:$A$24,0)),0))</f>
        <v/>
      </c>
    </row>
    <row r="384" customFormat="false" ht="15" hidden="false" customHeight="false" outlineLevel="0" collapsed="false">
      <c r="A384" s="20"/>
      <c r="B384" s="14"/>
      <c r="C384" s="14"/>
      <c r="D384" s="14"/>
      <c r="E384" s="21"/>
      <c r="F384" s="21"/>
      <c r="G384" s="21"/>
      <c r="H384" s="21"/>
      <c r="I384" s="21"/>
      <c r="J384" s="14"/>
      <c r="K384" s="14"/>
      <c r="L384" s="19" t="str">
        <f aca="false">IF($D384="","",IFERROR(INDEX(Recipes!$I$5:$I$104,MATCH($D384,Recipes!$A$5:$A$104,0)),"Recipe not found"))</f>
        <v/>
      </c>
      <c r="M384" s="18" t="str">
        <f aca="false">IF(OR($D384="",N($E384)=0),"",N($F384)/$E384)</f>
        <v/>
      </c>
      <c r="N384" s="18" t="str">
        <f aca="false">IF($D384="","",IFERROR(INDEX(Recipes!$K$5:$K$104,MATCH($D384,Recipes!$A$5:$A$104,0)),""))</f>
        <v/>
      </c>
      <c r="O384" s="19" t="str">
        <f aca="false">IF(OR(M384="",N384=""),"",IF(M384&gt;N384+0.00001,"OVER LIMIT","OK"))</f>
        <v/>
      </c>
      <c r="P384" s="18" t="str">
        <f aca="false">IF(OR($D384="",N($E384)=0),"",(N($H384)+N($I384))/$E384)</f>
        <v/>
      </c>
      <c r="Q384" s="22" t="str">
        <f aca="false">IF($D384="","",N($F384)*IFERROR(INDEX(Grades!$D$5:$D$24,MATCH($L384,Grades!$A$5:$A$24,0)),0))</f>
        <v/>
      </c>
    </row>
    <row r="385" customFormat="false" ht="15" hidden="false" customHeight="false" outlineLevel="0" collapsed="false">
      <c r="A385" s="20"/>
      <c r="B385" s="14"/>
      <c r="C385" s="14"/>
      <c r="D385" s="14"/>
      <c r="E385" s="21"/>
      <c r="F385" s="21"/>
      <c r="G385" s="21"/>
      <c r="H385" s="21"/>
      <c r="I385" s="21"/>
      <c r="J385" s="14"/>
      <c r="K385" s="14"/>
      <c r="L385" s="19" t="str">
        <f aca="false">IF($D385="","",IFERROR(INDEX(Recipes!$I$5:$I$104,MATCH($D385,Recipes!$A$5:$A$104,0)),"Recipe not found"))</f>
        <v/>
      </c>
      <c r="M385" s="18" t="str">
        <f aca="false">IF(OR($D385="",N($E385)=0),"",N($F385)/$E385)</f>
        <v/>
      </c>
      <c r="N385" s="18" t="str">
        <f aca="false">IF($D385="","",IFERROR(INDEX(Recipes!$K$5:$K$104,MATCH($D385,Recipes!$A$5:$A$104,0)),""))</f>
        <v/>
      </c>
      <c r="O385" s="19" t="str">
        <f aca="false">IF(OR(M385="",N385=""),"",IF(M385&gt;N385+0.00001,"OVER LIMIT","OK"))</f>
        <v/>
      </c>
      <c r="P385" s="18" t="str">
        <f aca="false">IF(OR($D385="",N($E385)=0),"",(N($H385)+N($I385))/$E385)</f>
        <v/>
      </c>
      <c r="Q385" s="22" t="str">
        <f aca="false">IF($D385="","",N($F385)*IFERROR(INDEX(Grades!$D$5:$D$24,MATCH($L385,Grades!$A$5:$A$24,0)),0))</f>
        <v/>
      </c>
    </row>
    <row r="386" customFormat="false" ht="15" hidden="false" customHeight="false" outlineLevel="0" collapsed="false">
      <c r="A386" s="20"/>
      <c r="B386" s="14"/>
      <c r="C386" s="14"/>
      <c r="D386" s="14"/>
      <c r="E386" s="21"/>
      <c r="F386" s="21"/>
      <c r="G386" s="21"/>
      <c r="H386" s="21"/>
      <c r="I386" s="21"/>
      <c r="J386" s="14"/>
      <c r="K386" s="14"/>
      <c r="L386" s="19" t="str">
        <f aca="false">IF($D386="","",IFERROR(INDEX(Recipes!$I$5:$I$104,MATCH($D386,Recipes!$A$5:$A$104,0)),"Recipe not found"))</f>
        <v/>
      </c>
      <c r="M386" s="18" t="str">
        <f aca="false">IF(OR($D386="",N($E386)=0),"",N($F386)/$E386)</f>
        <v/>
      </c>
      <c r="N386" s="18" t="str">
        <f aca="false">IF($D386="","",IFERROR(INDEX(Recipes!$K$5:$K$104,MATCH($D386,Recipes!$A$5:$A$104,0)),""))</f>
        <v/>
      </c>
      <c r="O386" s="19" t="str">
        <f aca="false">IF(OR(M386="",N386=""),"",IF(M386&gt;N386+0.00001,"OVER LIMIT","OK"))</f>
        <v/>
      </c>
      <c r="P386" s="18" t="str">
        <f aca="false">IF(OR($D386="",N($E386)=0),"",(N($H386)+N($I386))/$E386)</f>
        <v/>
      </c>
      <c r="Q386" s="22" t="str">
        <f aca="false">IF($D386="","",N($F386)*IFERROR(INDEX(Grades!$D$5:$D$24,MATCH($L386,Grades!$A$5:$A$24,0)),0))</f>
        <v/>
      </c>
    </row>
    <row r="387" customFormat="false" ht="15" hidden="false" customHeight="false" outlineLevel="0" collapsed="false">
      <c r="A387" s="20"/>
      <c r="B387" s="14"/>
      <c r="C387" s="14"/>
      <c r="D387" s="14"/>
      <c r="E387" s="21"/>
      <c r="F387" s="21"/>
      <c r="G387" s="21"/>
      <c r="H387" s="21"/>
      <c r="I387" s="21"/>
      <c r="J387" s="14"/>
      <c r="K387" s="14"/>
      <c r="L387" s="19" t="str">
        <f aca="false">IF($D387="","",IFERROR(INDEX(Recipes!$I$5:$I$104,MATCH($D387,Recipes!$A$5:$A$104,0)),"Recipe not found"))</f>
        <v/>
      </c>
      <c r="M387" s="18" t="str">
        <f aca="false">IF(OR($D387="",N($E387)=0),"",N($F387)/$E387)</f>
        <v/>
      </c>
      <c r="N387" s="18" t="str">
        <f aca="false">IF($D387="","",IFERROR(INDEX(Recipes!$K$5:$K$104,MATCH($D387,Recipes!$A$5:$A$104,0)),""))</f>
        <v/>
      </c>
      <c r="O387" s="19" t="str">
        <f aca="false">IF(OR(M387="",N387=""),"",IF(M387&gt;N387+0.00001,"OVER LIMIT","OK"))</f>
        <v/>
      </c>
      <c r="P387" s="18" t="str">
        <f aca="false">IF(OR($D387="",N($E387)=0),"",(N($H387)+N($I387))/$E387)</f>
        <v/>
      </c>
      <c r="Q387" s="22" t="str">
        <f aca="false">IF($D387="","",N($F387)*IFERROR(INDEX(Grades!$D$5:$D$24,MATCH($L387,Grades!$A$5:$A$24,0)),0))</f>
        <v/>
      </c>
    </row>
    <row r="388" customFormat="false" ht="15" hidden="false" customHeight="false" outlineLevel="0" collapsed="false">
      <c r="A388" s="20"/>
      <c r="B388" s="14"/>
      <c r="C388" s="14"/>
      <c r="D388" s="14"/>
      <c r="E388" s="21"/>
      <c r="F388" s="21"/>
      <c r="G388" s="21"/>
      <c r="H388" s="21"/>
      <c r="I388" s="21"/>
      <c r="J388" s="14"/>
      <c r="K388" s="14"/>
      <c r="L388" s="19" t="str">
        <f aca="false">IF($D388="","",IFERROR(INDEX(Recipes!$I$5:$I$104,MATCH($D388,Recipes!$A$5:$A$104,0)),"Recipe not found"))</f>
        <v/>
      </c>
      <c r="M388" s="18" t="str">
        <f aca="false">IF(OR($D388="",N($E388)=0),"",N($F388)/$E388)</f>
        <v/>
      </c>
      <c r="N388" s="18" t="str">
        <f aca="false">IF($D388="","",IFERROR(INDEX(Recipes!$K$5:$K$104,MATCH($D388,Recipes!$A$5:$A$104,0)),""))</f>
        <v/>
      </c>
      <c r="O388" s="19" t="str">
        <f aca="false">IF(OR(M388="",N388=""),"",IF(M388&gt;N388+0.00001,"OVER LIMIT","OK"))</f>
        <v/>
      </c>
      <c r="P388" s="18" t="str">
        <f aca="false">IF(OR($D388="",N($E388)=0),"",(N($H388)+N($I388))/$E388)</f>
        <v/>
      </c>
      <c r="Q388" s="22" t="str">
        <f aca="false">IF($D388="","",N($F388)*IFERROR(INDEX(Grades!$D$5:$D$24,MATCH($L388,Grades!$A$5:$A$24,0)),0))</f>
        <v/>
      </c>
    </row>
    <row r="389" customFormat="false" ht="15" hidden="false" customHeight="false" outlineLevel="0" collapsed="false">
      <c r="A389" s="20"/>
      <c r="B389" s="14"/>
      <c r="C389" s="14"/>
      <c r="D389" s="14"/>
      <c r="E389" s="21"/>
      <c r="F389" s="21"/>
      <c r="G389" s="21"/>
      <c r="H389" s="21"/>
      <c r="I389" s="21"/>
      <c r="J389" s="14"/>
      <c r="K389" s="14"/>
      <c r="L389" s="19" t="str">
        <f aca="false">IF($D389="","",IFERROR(INDEX(Recipes!$I$5:$I$104,MATCH($D389,Recipes!$A$5:$A$104,0)),"Recipe not found"))</f>
        <v/>
      </c>
      <c r="M389" s="18" t="str">
        <f aca="false">IF(OR($D389="",N($E389)=0),"",N($F389)/$E389)</f>
        <v/>
      </c>
      <c r="N389" s="18" t="str">
        <f aca="false">IF($D389="","",IFERROR(INDEX(Recipes!$K$5:$K$104,MATCH($D389,Recipes!$A$5:$A$104,0)),""))</f>
        <v/>
      </c>
      <c r="O389" s="19" t="str">
        <f aca="false">IF(OR(M389="",N389=""),"",IF(M389&gt;N389+0.00001,"OVER LIMIT","OK"))</f>
        <v/>
      </c>
      <c r="P389" s="18" t="str">
        <f aca="false">IF(OR($D389="",N($E389)=0),"",(N($H389)+N($I389))/$E389)</f>
        <v/>
      </c>
      <c r="Q389" s="22" t="str">
        <f aca="false">IF($D389="","",N($F389)*IFERROR(INDEX(Grades!$D$5:$D$24,MATCH($L389,Grades!$A$5:$A$24,0)),0))</f>
        <v/>
      </c>
    </row>
    <row r="390" customFormat="false" ht="15" hidden="false" customHeight="false" outlineLevel="0" collapsed="false">
      <c r="A390" s="20"/>
      <c r="B390" s="14"/>
      <c r="C390" s="14"/>
      <c r="D390" s="14"/>
      <c r="E390" s="21"/>
      <c r="F390" s="21"/>
      <c r="G390" s="21"/>
      <c r="H390" s="21"/>
      <c r="I390" s="21"/>
      <c r="J390" s="14"/>
      <c r="K390" s="14"/>
      <c r="L390" s="19" t="str">
        <f aca="false">IF($D390="","",IFERROR(INDEX(Recipes!$I$5:$I$104,MATCH($D390,Recipes!$A$5:$A$104,0)),"Recipe not found"))</f>
        <v/>
      </c>
      <c r="M390" s="18" t="str">
        <f aca="false">IF(OR($D390="",N($E390)=0),"",N($F390)/$E390)</f>
        <v/>
      </c>
      <c r="N390" s="18" t="str">
        <f aca="false">IF($D390="","",IFERROR(INDEX(Recipes!$K$5:$K$104,MATCH($D390,Recipes!$A$5:$A$104,0)),""))</f>
        <v/>
      </c>
      <c r="O390" s="19" t="str">
        <f aca="false">IF(OR(M390="",N390=""),"",IF(M390&gt;N390+0.00001,"OVER LIMIT","OK"))</f>
        <v/>
      </c>
      <c r="P390" s="18" t="str">
        <f aca="false">IF(OR($D390="",N($E390)=0),"",(N($H390)+N($I390))/$E390)</f>
        <v/>
      </c>
      <c r="Q390" s="22" t="str">
        <f aca="false">IF($D390="","",N($F390)*IFERROR(INDEX(Grades!$D$5:$D$24,MATCH($L390,Grades!$A$5:$A$24,0)),0))</f>
        <v/>
      </c>
    </row>
    <row r="391" customFormat="false" ht="15" hidden="false" customHeight="false" outlineLevel="0" collapsed="false">
      <c r="A391" s="20"/>
      <c r="B391" s="14"/>
      <c r="C391" s="14"/>
      <c r="D391" s="14"/>
      <c r="E391" s="21"/>
      <c r="F391" s="21"/>
      <c r="G391" s="21"/>
      <c r="H391" s="21"/>
      <c r="I391" s="21"/>
      <c r="J391" s="14"/>
      <c r="K391" s="14"/>
      <c r="L391" s="19" t="str">
        <f aca="false">IF($D391="","",IFERROR(INDEX(Recipes!$I$5:$I$104,MATCH($D391,Recipes!$A$5:$A$104,0)),"Recipe not found"))</f>
        <v/>
      </c>
      <c r="M391" s="18" t="str">
        <f aca="false">IF(OR($D391="",N($E391)=0),"",N($F391)/$E391)</f>
        <v/>
      </c>
      <c r="N391" s="18" t="str">
        <f aca="false">IF($D391="","",IFERROR(INDEX(Recipes!$K$5:$K$104,MATCH($D391,Recipes!$A$5:$A$104,0)),""))</f>
        <v/>
      </c>
      <c r="O391" s="19" t="str">
        <f aca="false">IF(OR(M391="",N391=""),"",IF(M391&gt;N391+0.00001,"OVER LIMIT","OK"))</f>
        <v/>
      </c>
      <c r="P391" s="18" t="str">
        <f aca="false">IF(OR($D391="",N($E391)=0),"",(N($H391)+N($I391))/$E391)</f>
        <v/>
      </c>
      <c r="Q391" s="22" t="str">
        <f aca="false">IF($D391="","",N($F391)*IFERROR(INDEX(Grades!$D$5:$D$24,MATCH($L391,Grades!$A$5:$A$24,0)),0))</f>
        <v/>
      </c>
    </row>
    <row r="392" customFormat="false" ht="15" hidden="false" customHeight="false" outlineLevel="0" collapsed="false">
      <c r="A392" s="20"/>
      <c r="B392" s="14"/>
      <c r="C392" s="14"/>
      <c r="D392" s="14"/>
      <c r="E392" s="21"/>
      <c r="F392" s="21"/>
      <c r="G392" s="21"/>
      <c r="H392" s="21"/>
      <c r="I392" s="21"/>
      <c r="J392" s="14"/>
      <c r="K392" s="14"/>
      <c r="L392" s="19" t="str">
        <f aca="false">IF($D392="","",IFERROR(INDEX(Recipes!$I$5:$I$104,MATCH($D392,Recipes!$A$5:$A$104,0)),"Recipe not found"))</f>
        <v/>
      </c>
      <c r="M392" s="18" t="str">
        <f aca="false">IF(OR($D392="",N($E392)=0),"",N($F392)/$E392)</f>
        <v/>
      </c>
      <c r="N392" s="18" t="str">
        <f aca="false">IF($D392="","",IFERROR(INDEX(Recipes!$K$5:$K$104,MATCH($D392,Recipes!$A$5:$A$104,0)),""))</f>
        <v/>
      </c>
      <c r="O392" s="19" t="str">
        <f aca="false">IF(OR(M392="",N392=""),"",IF(M392&gt;N392+0.00001,"OVER LIMIT","OK"))</f>
        <v/>
      </c>
      <c r="P392" s="18" t="str">
        <f aca="false">IF(OR($D392="",N($E392)=0),"",(N($H392)+N($I392))/$E392)</f>
        <v/>
      </c>
      <c r="Q392" s="22" t="str">
        <f aca="false">IF($D392="","",N($F392)*IFERROR(INDEX(Grades!$D$5:$D$24,MATCH($L392,Grades!$A$5:$A$24,0)),0))</f>
        <v/>
      </c>
    </row>
    <row r="393" customFormat="false" ht="15" hidden="false" customHeight="false" outlineLevel="0" collapsed="false">
      <c r="A393" s="20"/>
      <c r="B393" s="14"/>
      <c r="C393" s="14"/>
      <c r="D393" s="14"/>
      <c r="E393" s="21"/>
      <c r="F393" s="21"/>
      <c r="G393" s="21"/>
      <c r="H393" s="21"/>
      <c r="I393" s="21"/>
      <c r="J393" s="14"/>
      <c r="K393" s="14"/>
      <c r="L393" s="19" t="str">
        <f aca="false">IF($D393="","",IFERROR(INDEX(Recipes!$I$5:$I$104,MATCH($D393,Recipes!$A$5:$A$104,0)),"Recipe not found"))</f>
        <v/>
      </c>
      <c r="M393" s="18" t="str">
        <f aca="false">IF(OR($D393="",N($E393)=0),"",N($F393)/$E393)</f>
        <v/>
      </c>
      <c r="N393" s="18" t="str">
        <f aca="false">IF($D393="","",IFERROR(INDEX(Recipes!$K$5:$K$104,MATCH($D393,Recipes!$A$5:$A$104,0)),""))</f>
        <v/>
      </c>
      <c r="O393" s="19" t="str">
        <f aca="false">IF(OR(M393="",N393=""),"",IF(M393&gt;N393+0.00001,"OVER LIMIT","OK"))</f>
        <v/>
      </c>
      <c r="P393" s="18" t="str">
        <f aca="false">IF(OR($D393="",N($E393)=0),"",(N($H393)+N($I393))/$E393)</f>
        <v/>
      </c>
      <c r="Q393" s="22" t="str">
        <f aca="false">IF($D393="","",N($F393)*IFERROR(INDEX(Grades!$D$5:$D$24,MATCH($L393,Grades!$A$5:$A$24,0)),0))</f>
        <v/>
      </c>
    </row>
    <row r="394" customFormat="false" ht="15" hidden="false" customHeight="false" outlineLevel="0" collapsed="false">
      <c r="A394" s="20"/>
      <c r="B394" s="14"/>
      <c r="C394" s="14"/>
      <c r="D394" s="14"/>
      <c r="E394" s="21"/>
      <c r="F394" s="21"/>
      <c r="G394" s="21"/>
      <c r="H394" s="21"/>
      <c r="I394" s="21"/>
      <c r="J394" s="14"/>
      <c r="K394" s="14"/>
      <c r="L394" s="19" t="str">
        <f aca="false">IF($D394="","",IFERROR(INDEX(Recipes!$I$5:$I$104,MATCH($D394,Recipes!$A$5:$A$104,0)),"Recipe not found"))</f>
        <v/>
      </c>
      <c r="M394" s="18" t="str">
        <f aca="false">IF(OR($D394="",N($E394)=0),"",N($F394)/$E394)</f>
        <v/>
      </c>
      <c r="N394" s="18" t="str">
        <f aca="false">IF($D394="","",IFERROR(INDEX(Recipes!$K$5:$K$104,MATCH($D394,Recipes!$A$5:$A$104,0)),""))</f>
        <v/>
      </c>
      <c r="O394" s="19" t="str">
        <f aca="false">IF(OR(M394="",N394=""),"",IF(M394&gt;N394+0.00001,"OVER LIMIT","OK"))</f>
        <v/>
      </c>
      <c r="P394" s="18" t="str">
        <f aca="false">IF(OR($D394="",N($E394)=0),"",(N($H394)+N($I394))/$E394)</f>
        <v/>
      </c>
      <c r="Q394" s="22" t="str">
        <f aca="false">IF($D394="","",N($F394)*IFERROR(INDEX(Grades!$D$5:$D$24,MATCH($L394,Grades!$A$5:$A$24,0)),0))</f>
        <v/>
      </c>
    </row>
    <row r="395" customFormat="false" ht="15" hidden="false" customHeight="false" outlineLevel="0" collapsed="false">
      <c r="A395" s="20"/>
      <c r="B395" s="14"/>
      <c r="C395" s="14"/>
      <c r="D395" s="14"/>
      <c r="E395" s="21"/>
      <c r="F395" s="21"/>
      <c r="G395" s="21"/>
      <c r="H395" s="21"/>
      <c r="I395" s="21"/>
      <c r="J395" s="14"/>
      <c r="K395" s="14"/>
      <c r="L395" s="19" t="str">
        <f aca="false">IF($D395="","",IFERROR(INDEX(Recipes!$I$5:$I$104,MATCH($D395,Recipes!$A$5:$A$104,0)),"Recipe not found"))</f>
        <v/>
      </c>
      <c r="M395" s="18" t="str">
        <f aca="false">IF(OR($D395="",N($E395)=0),"",N($F395)/$E395)</f>
        <v/>
      </c>
      <c r="N395" s="18" t="str">
        <f aca="false">IF($D395="","",IFERROR(INDEX(Recipes!$K$5:$K$104,MATCH($D395,Recipes!$A$5:$A$104,0)),""))</f>
        <v/>
      </c>
      <c r="O395" s="19" t="str">
        <f aca="false">IF(OR(M395="",N395=""),"",IF(M395&gt;N395+0.00001,"OVER LIMIT","OK"))</f>
        <v/>
      </c>
      <c r="P395" s="18" t="str">
        <f aca="false">IF(OR($D395="",N($E395)=0),"",(N($H395)+N($I395))/$E395)</f>
        <v/>
      </c>
      <c r="Q395" s="22" t="str">
        <f aca="false">IF($D395="","",N($F395)*IFERROR(INDEX(Grades!$D$5:$D$24,MATCH($L395,Grades!$A$5:$A$24,0)),0))</f>
        <v/>
      </c>
    </row>
    <row r="396" customFormat="false" ht="15" hidden="false" customHeight="false" outlineLevel="0" collapsed="false">
      <c r="A396" s="20"/>
      <c r="B396" s="14"/>
      <c r="C396" s="14"/>
      <c r="D396" s="14"/>
      <c r="E396" s="21"/>
      <c r="F396" s="21"/>
      <c r="G396" s="21"/>
      <c r="H396" s="21"/>
      <c r="I396" s="21"/>
      <c r="J396" s="14"/>
      <c r="K396" s="14"/>
      <c r="L396" s="19" t="str">
        <f aca="false">IF($D396="","",IFERROR(INDEX(Recipes!$I$5:$I$104,MATCH($D396,Recipes!$A$5:$A$104,0)),"Recipe not found"))</f>
        <v/>
      </c>
      <c r="M396" s="18" t="str">
        <f aca="false">IF(OR($D396="",N($E396)=0),"",N($F396)/$E396)</f>
        <v/>
      </c>
      <c r="N396" s="18" t="str">
        <f aca="false">IF($D396="","",IFERROR(INDEX(Recipes!$K$5:$K$104,MATCH($D396,Recipes!$A$5:$A$104,0)),""))</f>
        <v/>
      </c>
      <c r="O396" s="19" t="str">
        <f aca="false">IF(OR(M396="",N396=""),"",IF(M396&gt;N396+0.00001,"OVER LIMIT","OK"))</f>
        <v/>
      </c>
      <c r="P396" s="18" t="str">
        <f aca="false">IF(OR($D396="",N($E396)=0),"",(N($H396)+N($I396))/$E396)</f>
        <v/>
      </c>
      <c r="Q396" s="22" t="str">
        <f aca="false">IF($D396="","",N($F396)*IFERROR(INDEX(Grades!$D$5:$D$24,MATCH($L396,Grades!$A$5:$A$24,0)),0))</f>
        <v/>
      </c>
    </row>
    <row r="397" customFormat="false" ht="15" hidden="false" customHeight="false" outlineLevel="0" collapsed="false">
      <c r="A397" s="20"/>
      <c r="B397" s="14"/>
      <c r="C397" s="14"/>
      <c r="D397" s="14"/>
      <c r="E397" s="21"/>
      <c r="F397" s="21"/>
      <c r="G397" s="21"/>
      <c r="H397" s="21"/>
      <c r="I397" s="21"/>
      <c r="J397" s="14"/>
      <c r="K397" s="14"/>
      <c r="L397" s="19" t="str">
        <f aca="false">IF($D397="","",IFERROR(INDEX(Recipes!$I$5:$I$104,MATCH($D397,Recipes!$A$5:$A$104,0)),"Recipe not found"))</f>
        <v/>
      </c>
      <c r="M397" s="18" t="str">
        <f aca="false">IF(OR($D397="",N($E397)=0),"",N($F397)/$E397)</f>
        <v/>
      </c>
      <c r="N397" s="18" t="str">
        <f aca="false">IF($D397="","",IFERROR(INDEX(Recipes!$K$5:$K$104,MATCH($D397,Recipes!$A$5:$A$104,0)),""))</f>
        <v/>
      </c>
      <c r="O397" s="19" t="str">
        <f aca="false">IF(OR(M397="",N397=""),"",IF(M397&gt;N397+0.00001,"OVER LIMIT","OK"))</f>
        <v/>
      </c>
      <c r="P397" s="18" t="str">
        <f aca="false">IF(OR($D397="",N($E397)=0),"",(N($H397)+N($I397))/$E397)</f>
        <v/>
      </c>
      <c r="Q397" s="22" t="str">
        <f aca="false">IF($D397="","",N($F397)*IFERROR(INDEX(Grades!$D$5:$D$24,MATCH($L397,Grades!$A$5:$A$24,0)),0))</f>
        <v/>
      </c>
    </row>
    <row r="398" customFormat="false" ht="15" hidden="false" customHeight="false" outlineLevel="0" collapsed="false">
      <c r="A398" s="20"/>
      <c r="B398" s="14"/>
      <c r="C398" s="14"/>
      <c r="D398" s="14"/>
      <c r="E398" s="21"/>
      <c r="F398" s="21"/>
      <c r="G398" s="21"/>
      <c r="H398" s="21"/>
      <c r="I398" s="21"/>
      <c r="J398" s="14"/>
      <c r="K398" s="14"/>
      <c r="L398" s="19" t="str">
        <f aca="false">IF($D398="","",IFERROR(INDEX(Recipes!$I$5:$I$104,MATCH($D398,Recipes!$A$5:$A$104,0)),"Recipe not found"))</f>
        <v/>
      </c>
      <c r="M398" s="18" t="str">
        <f aca="false">IF(OR($D398="",N($E398)=0),"",N($F398)/$E398)</f>
        <v/>
      </c>
      <c r="N398" s="18" t="str">
        <f aca="false">IF($D398="","",IFERROR(INDEX(Recipes!$K$5:$K$104,MATCH($D398,Recipes!$A$5:$A$104,0)),""))</f>
        <v/>
      </c>
      <c r="O398" s="19" t="str">
        <f aca="false">IF(OR(M398="",N398=""),"",IF(M398&gt;N398+0.00001,"OVER LIMIT","OK"))</f>
        <v/>
      </c>
      <c r="P398" s="18" t="str">
        <f aca="false">IF(OR($D398="",N($E398)=0),"",(N($H398)+N($I398))/$E398)</f>
        <v/>
      </c>
      <c r="Q398" s="22" t="str">
        <f aca="false">IF($D398="","",N($F398)*IFERROR(INDEX(Grades!$D$5:$D$24,MATCH($L398,Grades!$A$5:$A$24,0)),0))</f>
        <v/>
      </c>
    </row>
    <row r="399" customFormat="false" ht="15" hidden="false" customHeight="false" outlineLevel="0" collapsed="false">
      <c r="A399" s="20"/>
      <c r="B399" s="14"/>
      <c r="C399" s="14"/>
      <c r="D399" s="14"/>
      <c r="E399" s="21"/>
      <c r="F399" s="21"/>
      <c r="G399" s="21"/>
      <c r="H399" s="21"/>
      <c r="I399" s="21"/>
      <c r="J399" s="14"/>
      <c r="K399" s="14"/>
      <c r="L399" s="19" t="str">
        <f aca="false">IF($D399="","",IFERROR(INDEX(Recipes!$I$5:$I$104,MATCH($D399,Recipes!$A$5:$A$104,0)),"Recipe not found"))</f>
        <v/>
      </c>
      <c r="M399" s="18" t="str">
        <f aca="false">IF(OR($D399="",N($E399)=0),"",N($F399)/$E399)</f>
        <v/>
      </c>
      <c r="N399" s="18" t="str">
        <f aca="false">IF($D399="","",IFERROR(INDEX(Recipes!$K$5:$K$104,MATCH($D399,Recipes!$A$5:$A$104,0)),""))</f>
        <v/>
      </c>
      <c r="O399" s="19" t="str">
        <f aca="false">IF(OR(M399="",N399=""),"",IF(M399&gt;N399+0.00001,"OVER LIMIT","OK"))</f>
        <v/>
      </c>
      <c r="P399" s="18" t="str">
        <f aca="false">IF(OR($D399="",N($E399)=0),"",(N($H399)+N($I399))/$E399)</f>
        <v/>
      </c>
      <c r="Q399" s="22" t="str">
        <f aca="false">IF($D399="","",N($F399)*IFERROR(INDEX(Grades!$D$5:$D$24,MATCH($L399,Grades!$A$5:$A$24,0)),0))</f>
        <v/>
      </c>
    </row>
    <row r="400" customFormat="false" ht="15" hidden="false" customHeight="false" outlineLevel="0" collapsed="false">
      <c r="A400" s="20"/>
      <c r="B400" s="14"/>
      <c r="C400" s="14"/>
      <c r="D400" s="14"/>
      <c r="E400" s="21"/>
      <c r="F400" s="21"/>
      <c r="G400" s="21"/>
      <c r="H400" s="21"/>
      <c r="I400" s="21"/>
      <c r="J400" s="14"/>
      <c r="K400" s="14"/>
      <c r="L400" s="19" t="str">
        <f aca="false">IF($D400="","",IFERROR(INDEX(Recipes!$I$5:$I$104,MATCH($D400,Recipes!$A$5:$A$104,0)),"Recipe not found"))</f>
        <v/>
      </c>
      <c r="M400" s="18" t="str">
        <f aca="false">IF(OR($D400="",N($E400)=0),"",N($F400)/$E400)</f>
        <v/>
      </c>
      <c r="N400" s="18" t="str">
        <f aca="false">IF($D400="","",IFERROR(INDEX(Recipes!$K$5:$K$104,MATCH($D400,Recipes!$A$5:$A$104,0)),""))</f>
        <v/>
      </c>
      <c r="O400" s="19" t="str">
        <f aca="false">IF(OR(M400="",N400=""),"",IF(M400&gt;N400+0.00001,"OVER LIMIT","OK"))</f>
        <v/>
      </c>
      <c r="P400" s="18" t="str">
        <f aca="false">IF(OR($D400="",N($E400)=0),"",(N($H400)+N($I400))/$E400)</f>
        <v/>
      </c>
      <c r="Q400" s="22" t="str">
        <f aca="false">IF($D400="","",N($F400)*IFERROR(INDEX(Grades!$D$5:$D$24,MATCH($L400,Grades!$A$5:$A$24,0)),0))</f>
        <v/>
      </c>
    </row>
    <row r="401" customFormat="false" ht="15" hidden="false" customHeight="false" outlineLevel="0" collapsed="false">
      <c r="A401" s="20"/>
      <c r="B401" s="14"/>
      <c r="C401" s="14"/>
      <c r="D401" s="14"/>
      <c r="E401" s="21"/>
      <c r="F401" s="21"/>
      <c r="G401" s="21"/>
      <c r="H401" s="21"/>
      <c r="I401" s="21"/>
      <c r="J401" s="14"/>
      <c r="K401" s="14"/>
      <c r="L401" s="19" t="str">
        <f aca="false">IF($D401="","",IFERROR(INDEX(Recipes!$I$5:$I$104,MATCH($D401,Recipes!$A$5:$A$104,0)),"Recipe not found"))</f>
        <v/>
      </c>
      <c r="M401" s="18" t="str">
        <f aca="false">IF(OR($D401="",N($E401)=0),"",N($F401)/$E401)</f>
        <v/>
      </c>
      <c r="N401" s="18" t="str">
        <f aca="false">IF($D401="","",IFERROR(INDEX(Recipes!$K$5:$K$104,MATCH($D401,Recipes!$A$5:$A$104,0)),""))</f>
        <v/>
      </c>
      <c r="O401" s="19" t="str">
        <f aca="false">IF(OR(M401="",N401=""),"",IF(M401&gt;N401+0.00001,"OVER LIMIT","OK"))</f>
        <v/>
      </c>
      <c r="P401" s="18" t="str">
        <f aca="false">IF(OR($D401="",N($E401)=0),"",(N($H401)+N($I401))/$E401)</f>
        <v/>
      </c>
      <c r="Q401" s="22" t="str">
        <f aca="false">IF($D401="","",N($F401)*IFERROR(INDEX(Grades!$D$5:$D$24,MATCH($L401,Grades!$A$5:$A$24,0)),0))</f>
        <v/>
      </c>
    </row>
    <row r="402" customFormat="false" ht="15" hidden="false" customHeight="false" outlineLevel="0" collapsed="false">
      <c r="A402" s="20"/>
      <c r="B402" s="14"/>
      <c r="C402" s="14"/>
      <c r="D402" s="14"/>
      <c r="E402" s="21"/>
      <c r="F402" s="21"/>
      <c r="G402" s="21"/>
      <c r="H402" s="21"/>
      <c r="I402" s="21"/>
      <c r="J402" s="14"/>
      <c r="K402" s="14"/>
      <c r="L402" s="19" t="str">
        <f aca="false">IF($D402="","",IFERROR(INDEX(Recipes!$I$5:$I$104,MATCH($D402,Recipes!$A$5:$A$104,0)),"Recipe not found"))</f>
        <v/>
      </c>
      <c r="M402" s="18" t="str">
        <f aca="false">IF(OR($D402="",N($E402)=0),"",N($F402)/$E402)</f>
        <v/>
      </c>
      <c r="N402" s="18" t="str">
        <f aca="false">IF($D402="","",IFERROR(INDEX(Recipes!$K$5:$K$104,MATCH($D402,Recipes!$A$5:$A$104,0)),""))</f>
        <v/>
      </c>
      <c r="O402" s="19" t="str">
        <f aca="false">IF(OR(M402="",N402=""),"",IF(M402&gt;N402+0.00001,"OVER LIMIT","OK"))</f>
        <v/>
      </c>
      <c r="P402" s="18" t="str">
        <f aca="false">IF(OR($D402="",N($E402)=0),"",(N($H402)+N($I402))/$E402)</f>
        <v/>
      </c>
      <c r="Q402" s="22" t="str">
        <f aca="false">IF($D402="","",N($F402)*IFERROR(INDEX(Grades!$D$5:$D$24,MATCH($L402,Grades!$A$5:$A$24,0)),0))</f>
        <v/>
      </c>
    </row>
    <row r="403" customFormat="false" ht="15" hidden="false" customHeight="false" outlineLevel="0" collapsed="false">
      <c r="A403" s="20"/>
      <c r="B403" s="14"/>
      <c r="C403" s="14"/>
      <c r="D403" s="14"/>
      <c r="E403" s="21"/>
      <c r="F403" s="21"/>
      <c r="G403" s="21"/>
      <c r="H403" s="21"/>
      <c r="I403" s="21"/>
      <c r="J403" s="14"/>
      <c r="K403" s="14"/>
      <c r="L403" s="19" t="str">
        <f aca="false">IF($D403="","",IFERROR(INDEX(Recipes!$I$5:$I$104,MATCH($D403,Recipes!$A$5:$A$104,0)),"Recipe not found"))</f>
        <v/>
      </c>
      <c r="M403" s="18" t="str">
        <f aca="false">IF(OR($D403="",N($E403)=0),"",N($F403)/$E403)</f>
        <v/>
      </c>
      <c r="N403" s="18" t="str">
        <f aca="false">IF($D403="","",IFERROR(INDEX(Recipes!$K$5:$K$104,MATCH($D403,Recipes!$A$5:$A$104,0)),""))</f>
        <v/>
      </c>
      <c r="O403" s="19" t="str">
        <f aca="false">IF(OR(M403="",N403=""),"",IF(M403&gt;N403+0.00001,"OVER LIMIT","OK"))</f>
        <v/>
      </c>
      <c r="P403" s="18" t="str">
        <f aca="false">IF(OR($D403="",N($E403)=0),"",(N($H403)+N($I403))/$E403)</f>
        <v/>
      </c>
      <c r="Q403" s="22" t="str">
        <f aca="false">IF($D403="","",N($F403)*IFERROR(INDEX(Grades!$D$5:$D$24,MATCH($L403,Grades!$A$5:$A$24,0)),0))</f>
        <v/>
      </c>
    </row>
    <row r="404" customFormat="false" ht="15" hidden="false" customHeight="false" outlineLevel="0" collapsed="false">
      <c r="A404" s="20"/>
      <c r="B404" s="14"/>
      <c r="C404" s="14"/>
      <c r="D404" s="14"/>
      <c r="E404" s="21"/>
      <c r="F404" s="21"/>
      <c r="G404" s="21"/>
      <c r="H404" s="21"/>
      <c r="I404" s="21"/>
      <c r="J404" s="14"/>
      <c r="K404" s="14"/>
      <c r="L404" s="19" t="str">
        <f aca="false">IF($D404="","",IFERROR(INDEX(Recipes!$I$5:$I$104,MATCH($D404,Recipes!$A$5:$A$104,0)),"Recipe not found"))</f>
        <v/>
      </c>
      <c r="M404" s="18" t="str">
        <f aca="false">IF(OR($D404="",N($E404)=0),"",N($F404)/$E404)</f>
        <v/>
      </c>
      <c r="N404" s="18" t="str">
        <f aca="false">IF($D404="","",IFERROR(INDEX(Recipes!$K$5:$K$104,MATCH($D404,Recipes!$A$5:$A$104,0)),""))</f>
        <v/>
      </c>
      <c r="O404" s="19" t="str">
        <f aca="false">IF(OR(M404="",N404=""),"",IF(M404&gt;N404+0.00001,"OVER LIMIT","OK"))</f>
        <v/>
      </c>
      <c r="P404" s="18" t="str">
        <f aca="false">IF(OR($D404="",N($E404)=0),"",(N($H404)+N($I404))/$E404)</f>
        <v/>
      </c>
      <c r="Q404" s="22" t="str">
        <f aca="false">IF($D404="","",N($F404)*IFERROR(INDEX(Grades!$D$5:$D$24,MATCH($L404,Grades!$A$5:$A$24,0)),0))</f>
        <v/>
      </c>
    </row>
    <row r="405" customFormat="false" ht="15" hidden="false" customHeight="false" outlineLevel="0" collapsed="false">
      <c r="A405" s="20"/>
      <c r="B405" s="14"/>
      <c r="C405" s="14"/>
      <c r="D405" s="14"/>
      <c r="E405" s="21"/>
      <c r="F405" s="21"/>
      <c r="G405" s="21"/>
      <c r="H405" s="21"/>
      <c r="I405" s="21"/>
      <c r="J405" s="14"/>
      <c r="K405" s="14"/>
      <c r="L405" s="19" t="str">
        <f aca="false">IF($D405="","",IFERROR(INDEX(Recipes!$I$5:$I$104,MATCH($D405,Recipes!$A$5:$A$104,0)),"Recipe not found"))</f>
        <v/>
      </c>
      <c r="M405" s="18" t="str">
        <f aca="false">IF(OR($D405="",N($E405)=0),"",N($F405)/$E405)</f>
        <v/>
      </c>
      <c r="N405" s="18" t="str">
        <f aca="false">IF($D405="","",IFERROR(INDEX(Recipes!$K$5:$K$104,MATCH($D405,Recipes!$A$5:$A$104,0)),""))</f>
        <v/>
      </c>
      <c r="O405" s="19" t="str">
        <f aca="false">IF(OR(M405="",N405=""),"",IF(M405&gt;N405+0.00001,"OVER LIMIT","OK"))</f>
        <v/>
      </c>
      <c r="P405" s="18" t="str">
        <f aca="false">IF(OR($D405="",N($E405)=0),"",(N($H405)+N($I405))/$E405)</f>
        <v/>
      </c>
      <c r="Q405" s="22" t="str">
        <f aca="false">IF($D405="","",N($F405)*IFERROR(INDEX(Grades!$D$5:$D$24,MATCH($L405,Grades!$A$5:$A$24,0)),0))</f>
        <v/>
      </c>
    </row>
    <row r="406" customFormat="false" ht="15" hidden="false" customHeight="false" outlineLevel="0" collapsed="false">
      <c r="A406" s="20"/>
      <c r="B406" s="14"/>
      <c r="C406" s="14"/>
      <c r="D406" s="14"/>
      <c r="E406" s="21"/>
      <c r="F406" s="21"/>
      <c r="G406" s="21"/>
      <c r="H406" s="21"/>
      <c r="I406" s="21"/>
      <c r="J406" s="14"/>
      <c r="K406" s="14"/>
      <c r="L406" s="19" t="str">
        <f aca="false">IF($D406="","",IFERROR(INDEX(Recipes!$I$5:$I$104,MATCH($D406,Recipes!$A$5:$A$104,0)),"Recipe not found"))</f>
        <v/>
      </c>
      <c r="M406" s="18" t="str">
        <f aca="false">IF(OR($D406="",N($E406)=0),"",N($F406)/$E406)</f>
        <v/>
      </c>
      <c r="N406" s="18" t="str">
        <f aca="false">IF($D406="","",IFERROR(INDEX(Recipes!$K$5:$K$104,MATCH($D406,Recipes!$A$5:$A$104,0)),""))</f>
        <v/>
      </c>
      <c r="O406" s="19" t="str">
        <f aca="false">IF(OR(M406="",N406=""),"",IF(M406&gt;N406+0.00001,"OVER LIMIT","OK"))</f>
        <v/>
      </c>
      <c r="P406" s="18" t="str">
        <f aca="false">IF(OR($D406="",N($E406)=0),"",(N($H406)+N($I406))/$E406)</f>
        <v/>
      </c>
      <c r="Q406" s="22" t="str">
        <f aca="false">IF($D406="","",N($F406)*IFERROR(INDEX(Grades!$D$5:$D$24,MATCH($L406,Grades!$A$5:$A$24,0)),0))</f>
        <v/>
      </c>
    </row>
    <row r="407" customFormat="false" ht="15" hidden="false" customHeight="false" outlineLevel="0" collapsed="false">
      <c r="A407" s="20"/>
      <c r="B407" s="14"/>
      <c r="C407" s="14"/>
      <c r="D407" s="14"/>
      <c r="E407" s="21"/>
      <c r="F407" s="21"/>
      <c r="G407" s="21"/>
      <c r="H407" s="21"/>
      <c r="I407" s="21"/>
      <c r="J407" s="14"/>
      <c r="K407" s="14"/>
      <c r="L407" s="19" t="str">
        <f aca="false">IF($D407="","",IFERROR(INDEX(Recipes!$I$5:$I$104,MATCH($D407,Recipes!$A$5:$A$104,0)),"Recipe not found"))</f>
        <v/>
      </c>
      <c r="M407" s="18" t="str">
        <f aca="false">IF(OR($D407="",N($E407)=0),"",N($F407)/$E407)</f>
        <v/>
      </c>
      <c r="N407" s="18" t="str">
        <f aca="false">IF($D407="","",IFERROR(INDEX(Recipes!$K$5:$K$104,MATCH($D407,Recipes!$A$5:$A$104,0)),""))</f>
        <v/>
      </c>
      <c r="O407" s="19" t="str">
        <f aca="false">IF(OR(M407="",N407=""),"",IF(M407&gt;N407+0.00001,"OVER LIMIT","OK"))</f>
        <v/>
      </c>
      <c r="P407" s="18" t="str">
        <f aca="false">IF(OR($D407="",N($E407)=0),"",(N($H407)+N($I407))/$E407)</f>
        <v/>
      </c>
      <c r="Q407" s="22" t="str">
        <f aca="false">IF($D407="","",N($F407)*IFERROR(INDEX(Grades!$D$5:$D$24,MATCH($L407,Grades!$A$5:$A$24,0)),0))</f>
        <v/>
      </c>
    </row>
    <row r="408" customFormat="false" ht="15" hidden="false" customHeight="false" outlineLevel="0" collapsed="false">
      <c r="A408" s="20"/>
      <c r="B408" s="14"/>
      <c r="C408" s="14"/>
      <c r="D408" s="14"/>
      <c r="E408" s="21"/>
      <c r="F408" s="21"/>
      <c r="G408" s="21"/>
      <c r="H408" s="21"/>
      <c r="I408" s="21"/>
      <c r="J408" s="14"/>
      <c r="K408" s="14"/>
      <c r="L408" s="19" t="str">
        <f aca="false">IF($D408="","",IFERROR(INDEX(Recipes!$I$5:$I$104,MATCH($D408,Recipes!$A$5:$A$104,0)),"Recipe not found"))</f>
        <v/>
      </c>
      <c r="M408" s="18" t="str">
        <f aca="false">IF(OR($D408="",N($E408)=0),"",N($F408)/$E408)</f>
        <v/>
      </c>
      <c r="N408" s="18" t="str">
        <f aca="false">IF($D408="","",IFERROR(INDEX(Recipes!$K$5:$K$104,MATCH($D408,Recipes!$A$5:$A$104,0)),""))</f>
        <v/>
      </c>
      <c r="O408" s="19" t="str">
        <f aca="false">IF(OR(M408="",N408=""),"",IF(M408&gt;N408+0.00001,"OVER LIMIT","OK"))</f>
        <v/>
      </c>
      <c r="P408" s="18" t="str">
        <f aca="false">IF(OR($D408="",N($E408)=0),"",(N($H408)+N($I408))/$E408)</f>
        <v/>
      </c>
      <c r="Q408" s="22" t="str">
        <f aca="false">IF($D408="","",N($F408)*IFERROR(INDEX(Grades!$D$5:$D$24,MATCH($L408,Grades!$A$5:$A$24,0)),0))</f>
        <v/>
      </c>
    </row>
    <row r="409" customFormat="false" ht="15" hidden="false" customHeight="false" outlineLevel="0" collapsed="false">
      <c r="A409" s="20"/>
      <c r="B409" s="14"/>
      <c r="C409" s="14"/>
      <c r="D409" s="14"/>
      <c r="E409" s="21"/>
      <c r="F409" s="21"/>
      <c r="G409" s="21"/>
      <c r="H409" s="21"/>
      <c r="I409" s="21"/>
      <c r="J409" s="14"/>
      <c r="K409" s="14"/>
      <c r="L409" s="19" t="str">
        <f aca="false">IF($D409="","",IFERROR(INDEX(Recipes!$I$5:$I$104,MATCH($D409,Recipes!$A$5:$A$104,0)),"Recipe not found"))</f>
        <v/>
      </c>
      <c r="M409" s="18" t="str">
        <f aca="false">IF(OR($D409="",N($E409)=0),"",N($F409)/$E409)</f>
        <v/>
      </c>
      <c r="N409" s="18" t="str">
        <f aca="false">IF($D409="","",IFERROR(INDEX(Recipes!$K$5:$K$104,MATCH($D409,Recipes!$A$5:$A$104,0)),""))</f>
        <v/>
      </c>
      <c r="O409" s="19" t="str">
        <f aca="false">IF(OR(M409="",N409=""),"",IF(M409&gt;N409+0.00001,"OVER LIMIT","OK"))</f>
        <v/>
      </c>
      <c r="P409" s="18" t="str">
        <f aca="false">IF(OR($D409="",N($E409)=0),"",(N($H409)+N($I409))/$E409)</f>
        <v/>
      </c>
      <c r="Q409" s="22" t="str">
        <f aca="false">IF($D409="","",N($F409)*IFERROR(INDEX(Grades!$D$5:$D$24,MATCH($L409,Grades!$A$5:$A$24,0)),0))</f>
        <v/>
      </c>
    </row>
    <row r="410" customFormat="false" ht="15" hidden="false" customHeight="false" outlineLevel="0" collapsed="false">
      <c r="A410" s="20"/>
      <c r="B410" s="14"/>
      <c r="C410" s="14"/>
      <c r="D410" s="14"/>
      <c r="E410" s="21"/>
      <c r="F410" s="21"/>
      <c r="G410" s="21"/>
      <c r="H410" s="21"/>
      <c r="I410" s="21"/>
      <c r="J410" s="14"/>
      <c r="K410" s="14"/>
      <c r="L410" s="19" t="str">
        <f aca="false">IF($D410="","",IFERROR(INDEX(Recipes!$I$5:$I$104,MATCH($D410,Recipes!$A$5:$A$104,0)),"Recipe not found"))</f>
        <v/>
      </c>
      <c r="M410" s="18" t="str">
        <f aca="false">IF(OR($D410="",N($E410)=0),"",N($F410)/$E410)</f>
        <v/>
      </c>
      <c r="N410" s="18" t="str">
        <f aca="false">IF($D410="","",IFERROR(INDEX(Recipes!$K$5:$K$104,MATCH($D410,Recipes!$A$5:$A$104,0)),""))</f>
        <v/>
      </c>
      <c r="O410" s="19" t="str">
        <f aca="false">IF(OR(M410="",N410=""),"",IF(M410&gt;N410+0.00001,"OVER LIMIT","OK"))</f>
        <v/>
      </c>
      <c r="P410" s="18" t="str">
        <f aca="false">IF(OR($D410="",N($E410)=0),"",(N($H410)+N($I410))/$E410)</f>
        <v/>
      </c>
      <c r="Q410" s="22" t="str">
        <f aca="false">IF($D410="","",N($F410)*IFERROR(INDEX(Grades!$D$5:$D$24,MATCH($L410,Grades!$A$5:$A$24,0)),0))</f>
        <v/>
      </c>
    </row>
    <row r="411" customFormat="false" ht="15" hidden="false" customHeight="false" outlineLevel="0" collapsed="false">
      <c r="A411" s="20"/>
      <c r="B411" s="14"/>
      <c r="C411" s="14"/>
      <c r="D411" s="14"/>
      <c r="E411" s="21"/>
      <c r="F411" s="21"/>
      <c r="G411" s="21"/>
      <c r="H411" s="21"/>
      <c r="I411" s="21"/>
      <c r="J411" s="14"/>
      <c r="K411" s="14"/>
      <c r="L411" s="19" t="str">
        <f aca="false">IF($D411="","",IFERROR(INDEX(Recipes!$I$5:$I$104,MATCH($D411,Recipes!$A$5:$A$104,0)),"Recipe not found"))</f>
        <v/>
      </c>
      <c r="M411" s="18" t="str">
        <f aca="false">IF(OR($D411="",N($E411)=0),"",N($F411)/$E411)</f>
        <v/>
      </c>
      <c r="N411" s="18" t="str">
        <f aca="false">IF($D411="","",IFERROR(INDEX(Recipes!$K$5:$K$104,MATCH($D411,Recipes!$A$5:$A$104,0)),""))</f>
        <v/>
      </c>
      <c r="O411" s="19" t="str">
        <f aca="false">IF(OR(M411="",N411=""),"",IF(M411&gt;N411+0.00001,"OVER LIMIT","OK"))</f>
        <v/>
      </c>
      <c r="P411" s="18" t="str">
        <f aca="false">IF(OR($D411="",N($E411)=0),"",(N($H411)+N($I411))/$E411)</f>
        <v/>
      </c>
      <c r="Q411" s="22" t="str">
        <f aca="false">IF($D411="","",N($F411)*IFERROR(INDEX(Grades!$D$5:$D$24,MATCH($L411,Grades!$A$5:$A$24,0)),0))</f>
        <v/>
      </c>
    </row>
    <row r="412" customFormat="false" ht="15" hidden="false" customHeight="false" outlineLevel="0" collapsed="false">
      <c r="A412" s="20"/>
      <c r="B412" s="14"/>
      <c r="C412" s="14"/>
      <c r="D412" s="14"/>
      <c r="E412" s="21"/>
      <c r="F412" s="21"/>
      <c r="G412" s="21"/>
      <c r="H412" s="21"/>
      <c r="I412" s="21"/>
      <c r="J412" s="14"/>
      <c r="K412" s="14"/>
      <c r="L412" s="19" t="str">
        <f aca="false">IF($D412="","",IFERROR(INDEX(Recipes!$I$5:$I$104,MATCH($D412,Recipes!$A$5:$A$104,0)),"Recipe not found"))</f>
        <v/>
      </c>
      <c r="M412" s="18" t="str">
        <f aca="false">IF(OR($D412="",N($E412)=0),"",N($F412)/$E412)</f>
        <v/>
      </c>
      <c r="N412" s="18" t="str">
        <f aca="false">IF($D412="","",IFERROR(INDEX(Recipes!$K$5:$K$104,MATCH($D412,Recipes!$A$5:$A$104,0)),""))</f>
        <v/>
      </c>
      <c r="O412" s="19" t="str">
        <f aca="false">IF(OR(M412="",N412=""),"",IF(M412&gt;N412+0.00001,"OVER LIMIT","OK"))</f>
        <v/>
      </c>
      <c r="P412" s="18" t="str">
        <f aca="false">IF(OR($D412="",N($E412)=0),"",(N($H412)+N($I412))/$E412)</f>
        <v/>
      </c>
      <c r="Q412" s="22" t="str">
        <f aca="false">IF($D412="","",N($F412)*IFERROR(INDEX(Grades!$D$5:$D$24,MATCH($L412,Grades!$A$5:$A$24,0)),0))</f>
        <v/>
      </c>
    </row>
    <row r="413" customFormat="false" ht="15" hidden="false" customHeight="false" outlineLevel="0" collapsed="false">
      <c r="A413" s="20"/>
      <c r="B413" s="14"/>
      <c r="C413" s="14"/>
      <c r="D413" s="14"/>
      <c r="E413" s="21"/>
      <c r="F413" s="21"/>
      <c r="G413" s="21"/>
      <c r="H413" s="21"/>
      <c r="I413" s="21"/>
      <c r="J413" s="14"/>
      <c r="K413" s="14"/>
      <c r="L413" s="19" t="str">
        <f aca="false">IF($D413="","",IFERROR(INDEX(Recipes!$I$5:$I$104,MATCH($D413,Recipes!$A$5:$A$104,0)),"Recipe not found"))</f>
        <v/>
      </c>
      <c r="M413" s="18" t="str">
        <f aca="false">IF(OR($D413="",N($E413)=0),"",N($F413)/$E413)</f>
        <v/>
      </c>
      <c r="N413" s="18" t="str">
        <f aca="false">IF($D413="","",IFERROR(INDEX(Recipes!$K$5:$K$104,MATCH($D413,Recipes!$A$5:$A$104,0)),""))</f>
        <v/>
      </c>
      <c r="O413" s="19" t="str">
        <f aca="false">IF(OR(M413="",N413=""),"",IF(M413&gt;N413+0.00001,"OVER LIMIT","OK"))</f>
        <v/>
      </c>
      <c r="P413" s="18" t="str">
        <f aca="false">IF(OR($D413="",N($E413)=0),"",(N($H413)+N($I413))/$E413)</f>
        <v/>
      </c>
      <c r="Q413" s="22" t="str">
        <f aca="false">IF($D413="","",N($F413)*IFERROR(INDEX(Grades!$D$5:$D$24,MATCH($L413,Grades!$A$5:$A$24,0)),0))</f>
        <v/>
      </c>
    </row>
    <row r="414" customFormat="false" ht="15" hidden="false" customHeight="false" outlineLevel="0" collapsed="false">
      <c r="A414" s="20"/>
      <c r="B414" s="14"/>
      <c r="C414" s="14"/>
      <c r="D414" s="14"/>
      <c r="E414" s="21"/>
      <c r="F414" s="21"/>
      <c r="G414" s="21"/>
      <c r="H414" s="21"/>
      <c r="I414" s="21"/>
      <c r="J414" s="14"/>
      <c r="K414" s="14"/>
      <c r="L414" s="19" t="str">
        <f aca="false">IF($D414="","",IFERROR(INDEX(Recipes!$I$5:$I$104,MATCH($D414,Recipes!$A$5:$A$104,0)),"Recipe not found"))</f>
        <v/>
      </c>
      <c r="M414" s="18" t="str">
        <f aca="false">IF(OR($D414="",N($E414)=0),"",N($F414)/$E414)</f>
        <v/>
      </c>
      <c r="N414" s="18" t="str">
        <f aca="false">IF($D414="","",IFERROR(INDEX(Recipes!$K$5:$K$104,MATCH($D414,Recipes!$A$5:$A$104,0)),""))</f>
        <v/>
      </c>
      <c r="O414" s="19" t="str">
        <f aca="false">IF(OR(M414="",N414=""),"",IF(M414&gt;N414+0.00001,"OVER LIMIT","OK"))</f>
        <v/>
      </c>
      <c r="P414" s="18" t="str">
        <f aca="false">IF(OR($D414="",N($E414)=0),"",(N($H414)+N($I414))/$E414)</f>
        <v/>
      </c>
      <c r="Q414" s="22" t="str">
        <f aca="false">IF($D414="","",N($F414)*IFERROR(INDEX(Grades!$D$5:$D$24,MATCH($L414,Grades!$A$5:$A$24,0)),0))</f>
        <v/>
      </c>
    </row>
    <row r="415" customFormat="false" ht="15" hidden="false" customHeight="false" outlineLevel="0" collapsed="false">
      <c r="A415" s="20"/>
      <c r="B415" s="14"/>
      <c r="C415" s="14"/>
      <c r="D415" s="14"/>
      <c r="E415" s="21"/>
      <c r="F415" s="21"/>
      <c r="G415" s="21"/>
      <c r="H415" s="21"/>
      <c r="I415" s="21"/>
      <c r="J415" s="14"/>
      <c r="K415" s="14"/>
      <c r="L415" s="19" t="str">
        <f aca="false">IF($D415="","",IFERROR(INDEX(Recipes!$I$5:$I$104,MATCH($D415,Recipes!$A$5:$A$104,0)),"Recipe not found"))</f>
        <v/>
      </c>
      <c r="M415" s="18" t="str">
        <f aca="false">IF(OR($D415="",N($E415)=0),"",N($F415)/$E415)</f>
        <v/>
      </c>
      <c r="N415" s="18" t="str">
        <f aca="false">IF($D415="","",IFERROR(INDEX(Recipes!$K$5:$K$104,MATCH($D415,Recipes!$A$5:$A$104,0)),""))</f>
        <v/>
      </c>
      <c r="O415" s="19" t="str">
        <f aca="false">IF(OR(M415="",N415=""),"",IF(M415&gt;N415+0.00001,"OVER LIMIT","OK"))</f>
        <v/>
      </c>
      <c r="P415" s="18" t="str">
        <f aca="false">IF(OR($D415="",N($E415)=0),"",(N($H415)+N($I415))/$E415)</f>
        <v/>
      </c>
      <c r="Q415" s="22" t="str">
        <f aca="false">IF($D415="","",N($F415)*IFERROR(INDEX(Grades!$D$5:$D$24,MATCH($L415,Grades!$A$5:$A$24,0)),0))</f>
        <v/>
      </c>
    </row>
    <row r="416" customFormat="false" ht="15" hidden="false" customHeight="false" outlineLevel="0" collapsed="false">
      <c r="A416" s="20"/>
      <c r="B416" s="14"/>
      <c r="C416" s="14"/>
      <c r="D416" s="14"/>
      <c r="E416" s="21"/>
      <c r="F416" s="21"/>
      <c r="G416" s="21"/>
      <c r="H416" s="21"/>
      <c r="I416" s="21"/>
      <c r="J416" s="14"/>
      <c r="K416" s="14"/>
      <c r="L416" s="19" t="str">
        <f aca="false">IF($D416="","",IFERROR(INDEX(Recipes!$I$5:$I$104,MATCH($D416,Recipes!$A$5:$A$104,0)),"Recipe not found"))</f>
        <v/>
      </c>
      <c r="M416" s="18" t="str">
        <f aca="false">IF(OR($D416="",N($E416)=0),"",N($F416)/$E416)</f>
        <v/>
      </c>
      <c r="N416" s="18" t="str">
        <f aca="false">IF($D416="","",IFERROR(INDEX(Recipes!$K$5:$K$104,MATCH($D416,Recipes!$A$5:$A$104,0)),""))</f>
        <v/>
      </c>
      <c r="O416" s="19" t="str">
        <f aca="false">IF(OR(M416="",N416=""),"",IF(M416&gt;N416+0.00001,"OVER LIMIT","OK"))</f>
        <v/>
      </c>
      <c r="P416" s="18" t="str">
        <f aca="false">IF(OR($D416="",N($E416)=0),"",(N($H416)+N($I416))/$E416)</f>
        <v/>
      </c>
      <c r="Q416" s="22" t="str">
        <f aca="false">IF($D416="","",N($F416)*IFERROR(INDEX(Grades!$D$5:$D$24,MATCH($L416,Grades!$A$5:$A$24,0)),0))</f>
        <v/>
      </c>
    </row>
    <row r="417" customFormat="false" ht="15" hidden="false" customHeight="false" outlineLevel="0" collapsed="false">
      <c r="A417" s="20"/>
      <c r="B417" s="14"/>
      <c r="C417" s="14"/>
      <c r="D417" s="14"/>
      <c r="E417" s="21"/>
      <c r="F417" s="21"/>
      <c r="G417" s="21"/>
      <c r="H417" s="21"/>
      <c r="I417" s="21"/>
      <c r="J417" s="14"/>
      <c r="K417" s="14"/>
      <c r="L417" s="19" t="str">
        <f aca="false">IF($D417="","",IFERROR(INDEX(Recipes!$I$5:$I$104,MATCH($D417,Recipes!$A$5:$A$104,0)),"Recipe not found"))</f>
        <v/>
      </c>
      <c r="M417" s="18" t="str">
        <f aca="false">IF(OR($D417="",N($E417)=0),"",N($F417)/$E417)</f>
        <v/>
      </c>
      <c r="N417" s="18" t="str">
        <f aca="false">IF($D417="","",IFERROR(INDEX(Recipes!$K$5:$K$104,MATCH($D417,Recipes!$A$5:$A$104,0)),""))</f>
        <v/>
      </c>
      <c r="O417" s="19" t="str">
        <f aca="false">IF(OR(M417="",N417=""),"",IF(M417&gt;N417+0.00001,"OVER LIMIT","OK"))</f>
        <v/>
      </c>
      <c r="P417" s="18" t="str">
        <f aca="false">IF(OR($D417="",N($E417)=0),"",(N($H417)+N($I417))/$E417)</f>
        <v/>
      </c>
      <c r="Q417" s="22" t="str">
        <f aca="false">IF($D417="","",N($F417)*IFERROR(INDEX(Grades!$D$5:$D$24,MATCH($L417,Grades!$A$5:$A$24,0)),0))</f>
        <v/>
      </c>
    </row>
    <row r="418" customFormat="false" ht="15" hidden="false" customHeight="false" outlineLevel="0" collapsed="false">
      <c r="A418" s="20"/>
      <c r="B418" s="14"/>
      <c r="C418" s="14"/>
      <c r="D418" s="14"/>
      <c r="E418" s="21"/>
      <c r="F418" s="21"/>
      <c r="G418" s="21"/>
      <c r="H418" s="21"/>
      <c r="I418" s="21"/>
      <c r="J418" s="14"/>
      <c r="K418" s="14"/>
      <c r="L418" s="19" t="str">
        <f aca="false">IF($D418="","",IFERROR(INDEX(Recipes!$I$5:$I$104,MATCH($D418,Recipes!$A$5:$A$104,0)),"Recipe not found"))</f>
        <v/>
      </c>
      <c r="M418" s="18" t="str">
        <f aca="false">IF(OR($D418="",N($E418)=0),"",N($F418)/$E418)</f>
        <v/>
      </c>
      <c r="N418" s="18" t="str">
        <f aca="false">IF($D418="","",IFERROR(INDEX(Recipes!$K$5:$K$104,MATCH($D418,Recipes!$A$5:$A$104,0)),""))</f>
        <v/>
      </c>
      <c r="O418" s="19" t="str">
        <f aca="false">IF(OR(M418="",N418=""),"",IF(M418&gt;N418+0.00001,"OVER LIMIT","OK"))</f>
        <v/>
      </c>
      <c r="P418" s="18" t="str">
        <f aca="false">IF(OR($D418="",N($E418)=0),"",(N($H418)+N($I418))/$E418)</f>
        <v/>
      </c>
      <c r="Q418" s="22" t="str">
        <f aca="false">IF($D418="","",N($F418)*IFERROR(INDEX(Grades!$D$5:$D$24,MATCH($L418,Grades!$A$5:$A$24,0)),0))</f>
        <v/>
      </c>
    </row>
    <row r="419" customFormat="false" ht="15" hidden="false" customHeight="false" outlineLevel="0" collapsed="false">
      <c r="A419" s="20"/>
      <c r="B419" s="14"/>
      <c r="C419" s="14"/>
      <c r="D419" s="14"/>
      <c r="E419" s="21"/>
      <c r="F419" s="21"/>
      <c r="G419" s="21"/>
      <c r="H419" s="21"/>
      <c r="I419" s="21"/>
      <c r="J419" s="14"/>
      <c r="K419" s="14"/>
      <c r="L419" s="19" t="str">
        <f aca="false">IF($D419="","",IFERROR(INDEX(Recipes!$I$5:$I$104,MATCH($D419,Recipes!$A$5:$A$104,0)),"Recipe not found"))</f>
        <v/>
      </c>
      <c r="M419" s="18" t="str">
        <f aca="false">IF(OR($D419="",N($E419)=0),"",N($F419)/$E419)</f>
        <v/>
      </c>
      <c r="N419" s="18" t="str">
        <f aca="false">IF($D419="","",IFERROR(INDEX(Recipes!$K$5:$K$104,MATCH($D419,Recipes!$A$5:$A$104,0)),""))</f>
        <v/>
      </c>
      <c r="O419" s="19" t="str">
        <f aca="false">IF(OR(M419="",N419=""),"",IF(M419&gt;N419+0.00001,"OVER LIMIT","OK"))</f>
        <v/>
      </c>
      <c r="P419" s="18" t="str">
        <f aca="false">IF(OR($D419="",N($E419)=0),"",(N($H419)+N($I419))/$E419)</f>
        <v/>
      </c>
      <c r="Q419" s="22" t="str">
        <f aca="false">IF($D419="","",N($F419)*IFERROR(INDEX(Grades!$D$5:$D$24,MATCH($L419,Grades!$A$5:$A$24,0)),0))</f>
        <v/>
      </c>
    </row>
    <row r="420" customFormat="false" ht="15" hidden="false" customHeight="false" outlineLevel="0" collapsed="false">
      <c r="A420" s="20"/>
      <c r="B420" s="14"/>
      <c r="C420" s="14"/>
      <c r="D420" s="14"/>
      <c r="E420" s="21"/>
      <c r="F420" s="21"/>
      <c r="G420" s="21"/>
      <c r="H420" s="21"/>
      <c r="I420" s="21"/>
      <c r="J420" s="14"/>
      <c r="K420" s="14"/>
      <c r="L420" s="19" t="str">
        <f aca="false">IF($D420="","",IFERROR(INDEX(Recipes!$I$5:$I$104,MATCH($D420,Recipes!$A$5:$A$104,0)),"Recipe not found"))</f>
        <v/>
      </c>
      <c r="M420" s="18" t="str">
        <f aca="false">IF(OR($D420="",N($E420)=0),"",N($F420)/$E420)</f>
        <v/>
      </c>
      <c r="N420" s="18" t="str">
        <f aca="false">IF($D420="","",IFERROR(INDEX(Recipes!$K$5:$K$104,MATCH($D420,Recipes!$A$5:$A$104,0)),""))</f>
        <v/>
      </c>
      <c r="O420" s="19" t="str">
        <f aca="false">IF(OR(M420="",N420=""),"",IF(M420&gt;N420+0.00001,"OVER LIMIT","OK"))</f>
        <v/>
      </c>
      <c r="P420" s="18" t="str">
        <f aca="false">IF(OR($D420="",N($E420)=0),"",(N($H420)+N($I420))/$E420)</f>
        <v/>
      </c>
      <c r="Q420" s="22" t="str">
        <f aca="false">IF($D420="","",N($F420)*IFERROR(INDEX(Grades!$D$5:$D$24,MATCH($L420,Grades!$A$5:$A$24,0)),0))</f>
        <v/>
      </c>
    </row>
    <row r="421" customFormat="false" ht="15" hidden="false" customHeight="false" outlineLevel="0" collapsed="false">
      <c r="A421" s="20"/>
      <c r="B421" s="14"/>
      <c r="C421" s="14"/>
      <c r="D421" s="14"/>
      <c r="E421" s="21"/>
      <c r="F421" s="21"/>
      <c r="G421" s="21"/>
      <c r="H421" s="21"/>
      <c r="I421" s="21"/>
      <c r="J421" s="14"/>
      <c r="K421" s="14"/>
      <c r="L421" s="19" t="str">
        <f aca="false">IF($D421="","",IFERROR(INDEX(Recipes!$I$5:$I$104,MATCH($D421,Recipes!$A$5:$A$104,0)),"Recipe not found"))</f>
        <v/>
      </c>
      <c r="M421" s="18" t="str">
        <f aca="false">IF(OR($D421="",N($E421)=0),"",N($F421)/$E421)</f>
        <v/>
      </c>
      <c r="N421" s="18" t="str">
        <f aca="false">IF($D421="","",IFERROR(INDEX(Recipes!$K$5:$K$104,MATCH($D421,Recipes!$A$5:$A$104,0)),""))</f>
        <v/>
      </c>
      <c r="O421" s="19" t="str">
        <f aca="false">IF(OR(M421="",N421=""),"",IF(M421&gt;N421+0.00001,"OVER LIMIT","OK"))</f>
        <v/>
      </c>
      <c r="P421" s="18" t="str">
        <f aca="false">IF(OR($D421="",N($E421)=0),"",(N($H421)+N($I421))/$E421)</f>
        <v/>
      </c>
      <c r="Q421" s="22" t="str">
        <f aca="false">IF($D421="","",N($F421)*IFERROR(INDEX(Grades!$D$5:$D$24,MATCH($L421,Grades!$A$5:$A$24,0)),0))</f>
        <v/>
      </c>
    </row>
    <row r="422" customFormat="false" ht="15" hidden="false" customHeight="false" outlineLevel="0" collapsed="false">
      <c r="A422" s="20"/>
      <c r="B422" s="14"/>
      <c r="C422" s="14"/>
      <c r="D422" s="14"/>
      <c r="E422" s="21"/>
      <c r="F422" s="21"/>
      <c r="G422" s="21"/>
      <c r="H422" s="21"/>
      <c r="I422" s="21"/>
      <c r="J422" s="14"/>
      <c r="K422" s="14"/>
      <c r="L422" s="19" t="str">
        <f aca="false">IF($D422="","",IFERROR(INDEX(Recipes!$I$5:$I$104,MATCH($D422,Recipes!$A$5:$A$104,0)),"Recipe not found"))</f>
        <v/>
      </c>
      <c r="M422" s="18" t="str">
        <f aca="false">IF(OR($D422="",N($E422)=0),"",N($F422)/$E422)</f>
        <v/>
      </c>
      <c r="N422" s="18" t="str">
        <f aca="false">IF($D422="","",IFERROR(INDEX(Recipes!$K$5:$K$104,MATCH($D422,Recipes!$A$5:$A$104,0)),""))</f>
        <v/>
      </c>
      <c r="O422" s="19" t="str">
        <f aca="false">IF(OR(M422="",N422=""),"",IF(M422&gt;N422+0.00001,"OVER LIMIT","OK"))</f>
        <v/>
      </c>
      <c r="P422" s="18" t="str">
        <f aca="false">IF(OR($D422="",N($E422)=0),"",(N($H422)+N($I422))/$E422)</f>
        <v/>
      </c>
      <c r="Q422" s="22" t="str">
        <f aca="false">IF($D422="","",N($F422)*IFERROR(INDEX(Grades!$D$5:$D$24,MATCH($L422,Grades!$A$5:$A$24,0)),0))</f>
        <v/>
      </c>
    </row>
    <row r="423" customFormat="false" ht="15" hidden="false" customHeight="false" outlineLevel="0" collapsed="false">
      <c r="A423" s="20"/>
      <c r="B423" s="14"/>
      <c r="C423" s="14"/>
      <c r="D423" s="14"/>
      <c r="E423" s="21"/>
      <c r="F423" s="21"/>
      <c r="G423" s="21"/>
      <c r="H423" s="21"/>
      <c r="I423" s="21"/>
      <c r="J423" s="14"/>
      <c r="K423" s="14"/>
      <c r="L423" s="19" t="str">
        <f aca="false">IF($D423="","",IFERROR(INDEX(Recipes!$I$5:$I$104,MATCH($D423,Recipes!$A$5:$A$104,0)),"Recipe not found"))</f>
        <v/>
      </c>
      <c r="M423" s="18" t="str">
        <f aca="false">IF(OR($D423="",N($E423)=0),"",N($F423)/$E423)</f>
        <v/>
      </c>
      <c r="N423" s="18" t="str">
        <f aca="false">IF($D423="","",IFERROR(INDEX(Recipes!$K$5:$K$104,MATCH($D423,Recipes!$A$5:$A$104,0)),""))</f>
        <v/>
      </c>
      <c r="O423" s="19" t="str">
        <f aca="false">IF(OR(M423="",N423=""),"",IF(M423&gt;N423+0.00001,"OVER LIMIT","OK"))</f>
        <v/>
      </c>
      <c r="P423" s="18" t="str">
        <f aca="false">IF(OR($D423="",N($E423)=0),"",(N($H423)+N($I423))/$E423)</f>
        <v/>
      </c>
      <c r="Q423" s="22" t="str">
        <f aca="false">IF($D423="","",N($F423)*IFERROR(INDEX(Grades!$D$5:$D$24,MATCH($L423,Grades!$A$5:$A$24,0)),0))</f>
        <v/>
      </c>
    </row>
    <row r="424" customFormat="false" ht="15" hidden="false" customHeight="false" outlineLevel="0" collapsed="false">
      <c r="A424" s="20"/>
      <c r="B424" s="14"/>
      <c r="C424" s="14"/>
      <c r="D424" s="14"/>
      <c r="E424" s="21"/>
      <c r="F424" s="21"/>
      <c r="G424" s="21"/>
      <c r="H424" s="21"/>
      <c r="I424" s="21"/>
      <c r="J424" s="14"/>
      <c r="K424" s="14"/>
      <c r="L424" s="19" t="str">
        <f aca="false">IF($D424="","",IFERROR(INDEX(Recipes!$I$5:$I$104,MATCH($D424,Recipes!$A$5:$A$104,0)),"Recipe not found"))</f>
        <v/>
      </c>
      <c r="M424" s="18" t="str">
        <f aca="false">IF(OR($D424="",N($E424)=0),"",N($F424)/$E424)</f>
        <v/>
      </c>
      <c r="N424" s="18" t="str">
        <f aca="false">IF($D424="","",IFERROR(INDEX(Recipes!$K$5:$K$104,MATCH($D424,Recipes!$A$5:$A$104,0)),""))</f>
        <v/>
      </c>
      <c r="O424" s="19" t="str">
        <f aca="false">IF(OR(M424="",N424=""),"",IF(M424&gt;N424+0.00001,"OVER LIMIT","OK"))</f>
        <v/>
      </c>
      <c r="P424" s="18" t="str">
        <f aca="false">IF(OR($D424="",N($E424)=0),"",(N($H424)+N($I424))/$E424)</f>
        <v/>
      </c>
      <c r="Q424" s="22" t="str">
        <f aca="false">IF($D424="","",N($F424)*IFERROR(INDEX(Grades!$D$5:$D$24,MATCH($L424,Grades!$A$5:$A$24,0)),0))</f>
        <v/>
      </c>
    </row>
    <row r="425" customFormat="false" ht="15" hidden="false" customHeight="false" outlineLevel="0" collapsed="false">
      <c r="A425" s="20"/>
      <c r="B425" s="14"/>
      <c r="C425" s="14"/>
      <c r="D425" s="14"/>
      <c r="E425" s="21"/>
      <c r="F425" s="21"/>
      <c r="G425" s="21"/>
      <c r="H425" s="21"/>
      <c r="I425" s="21"/>
      <c r="J425" s="14"/>
      <c r="K425" s="14"/>
      <c r="L425" s="19" t="str">
        <f aca="false">IF($D425="","",IFERROR(INDEX(Recipes!$I$5:$I$104,MATCH($D425,Recipes!$A$5:$A$104,0)),"Recipe not found"))</f>
        <v/>
      </c>
      <c r="M425" s="18" t="str">
        <f aca="false">IF(OR($D425="",N($E425)=0),"",N($F425)/$E425)</f>
        <v/>
      </c>
      <c r="N425" s="18" t="str">
        <f aca="false">IF($D425="","",IFERROR(INDEX(Recipes!$K$5:$K$104,MATCH($D425,Recipes!$A$5:$A$104,0)),""))</f>
        <v/>
      </c>
      <c r="O425" s="19" t="str">
        <f aca="false">IF(OR(M425="",N425=""),"",IF(M425&gt;N425+0.00001,"OVER LIMIT","OK"))</f>
        <v/>
      </c>
      <c r="P425" s="18" t="str">
        <f aca="false">IF(OR($D425="",N($E425)=0),"",(N($H425)+N($I425))/$E425)</f>
        <v/>
      </c>
      <c r="Q425" s="22" t="str">
        <f aca="false">IF($D425="","",N($F425)*IFERROR(INDEX(Grades!$D$5:$D$24,MATCH($L425,Grades!$A$5:$A$24,0)),0))</f>
        <v/>
      </c>
    </row>
    <row r="426" customFormat="false" ht="15" hidden="false" customHeight="false" outlineLevel="0" collapsed="false">
      <c r="A426" s="20"/>
      <c r="B426" s="14"/>
      <c r="C426" s="14"/>
      <c r="D426" s="14"/>
      <c r="E426" s="21"/>
      <c r="F426" s="21"/>
      <c r="G426" s="21"/>
      <c r="H426" s="21"/>
      <c r="I426" s="21"/>
      <c r="J426" s="14"/>
      <c r="K426" s="14"/>
      <c r="L426" s="19" t="str">
        <f aca="false">IF($D426="","",IFERROR(INDEX(Recipes!$I$5:$I$104,MATCH($D426,Recipes!$A$5:$A$104,0)),"Recipe not found"))</f>
        <v/>
      </c>
      <c r="M426" s="18" t="str">
        <f aca="false">IF(OR($D426="",N($E426)=0),"",N($F426)/$E426)</f>
        <v/>
      </c>
      <c r="N426" s="18" t="str">
        <f aca="false">IF($D426="","",IFERROR(INDEX(Recipes!$K$5:$K$104,MATCH($D426,Recipes!$A$5:$A$104,0)),""))</f>
        <v/>
      </c>
      <c r="O426" s="19" t="str">
        <f aca="false">IF(OR(M426="",N426=""),"",IF(M426&gt;N426+0.00001,"OVER LIMIT","OK"))</f>
        <v/>
      </c>
      <c r="P426" s="18" t="str">
        <f aca="false">IF(OR($D426="",N($E426)=0),"",(N($H426)+N($I426))/$E426)</f>
        <v/>
      </c>
      <c r="Q426" s="22" t="str">
        <f aca="false">IF($D426="","",N($F426)*IFERROR(INDEX(Grades!$D$5:$D$24,MATCH($L426,Grades!$A$5:$A$24,0)),0))</f>
        <v/>
      </c>
    </row>
    <row r="427" customFormat="false" ht="15" hidden="false" customHeight="false" outlineLevel="0" collapsed="false">
      <c r="A427" s="20"/>
      <c r="B427" s="14"/>
      <c r="C427" s="14"/>
      <c r="D427" s="14"/>
      <c r="E427" s="21"/>
      <c r="F427" s="21"/>
      <c r="G427" s="21"/>
      <c r="H427" s="21"/>
      <c r="I427" s="21"/>
      <c r="J427" s="14"/>
      <c r="K427" s="14"/>
      <c r="L427" s="19" t="str">
        <f aca="false">IF($D427="","",IFERROR(INDEX(Recipes!$I$5:$I$104,MATCH($D427,Recipes!$A$5:$A$104,0)),"Recipe not found"))</f>
        <v/>
      </c>
      <c r="M427" s="18" t="str">
        <f aca="false">IF(OR($D427="",N($E427)=0),"",N($F427)/$E427)</f>
        <v/>
      </c>
      <c r="N427" s="18" t="str">
        <f aca="false">IF($D427="","",IFERROR(INDEX(Recipes!$K$5:$K$104,MATCH($D427,Recipes!$A$5:$A$104,0)),""))</f>
        <v/>
      </c>
      <c r="O427" s="19" t="str">
        <f aca="false">IF(OR(M427="",N427=""),"",IF(M427&gt;N427+0.00001,"OVER LIMIT","OK"))</f>
        <v/>
      </c>
      <c r="P427" s="18" t="str">
        <f aca="false">IF(OR($D427="",N($E427)=0),"",(N($H427)+N($I427))/$E427)</f>
        <v/>
      </c>
      <c r="Q427" s="22" t="str">
        <f aca="false">IF($D427="","",N($F427)*IFERROR(INDEX(Grades!$D$5:$D$24,MATCH($L427,Grades!$A$5:$A$24,0)),0))</f>
        <v/>
      </c>
    </row>
    <row r="428" customFormat="false" ht="15" hidden="false" customHeight="false" outlineLevel="0" collapsed="false">
      <c r="A428" s="20"/>
      <c r="B428" s="14"/>
      <c r="C428" s="14"/>
      <c r="D428" s="14"/>
      <c r="E428" s="21"/>
      <c r="F428" s="21"/>
      <c r="G428" s="21"/>
      <c r="H428" s="21"/>
      <c r="I428" s="21"/>
      <c r="J428" s="14"/>
      <c r="K428" s="14"/>
      <c r="L428" s="19" t="str">
        <f aca="false">IF($D428="","",IFERROR(INDEX(Recipes!$I$5:$I$104,MATCH($D428,Recipes!$A$5:$A$104,0)),"Recipe not found"))</f>
        <v/>
      </c>
      <c r="M428" s="18" t="str">
        <f aca="false">IF(OR($D428="",N($E428)=0),"",N($F428)/$E428)</f>
        <v/>
      </c>
      <c r="N428" s="18" t="str">
        <f aca="false">IF($D428="","",IFERROR(INDEX(Recipes!$K$5:$K$104,MATCH($D428,Recipes!$A$5:$A$104,0)),""))</f>
        <v/>
      </c>
      <c r="O428" s="19" t="str">
        <f aca="false">IF(OR(M428="",N428=""),"",IF(M428&gt;N428+0.00001,"OVER LIMIT","OK"))</f>
        <v/>
      </c>
      <c r="P428" s="18" t="str">
        <f aca="false">IF(OR($D428="",N($E428)=0),"",(N($H428)+N($I428))/$E428)</f>
        <v/>
      </c>
      <c r="Q428" s="22" t="str">
        <f aca="false">IF($D428="","",N($F428)*IFERROR(INDEX(Grades!$D$5:$D$24,MATCH($L428,Grades!$A$5:$A$24,0)),0))</f>
        <v/>
      </c>
    </row>
    <row r="429" customFormat="false" ht="15" hidden="false" customHeight="false" outlineLevel="0" collapsed="false">
      <c r="A429" s="20"/>
      <c r="B429" s="14"/>
      <c r="C429" s="14"/>
      <c r="D429" s="14"/>
      <c r="E429" s="21"/>
      <c r="F429" s="21"/>
      <c r="G429" s="21"/>
      <c r="H429" s="21"/>
      <c r="I429" s="21"/>
      <c r="J429" s="14"/>
      <c r="K429" s="14"/>
      <c r="L429" s="19" t="str">
        <f aca="false">IF($D429="","",IFERROR(INDEX(Recipes!$I$5:$I$104,MATCH($D429,Recipes!$A$5:$A$104,0)),"Recipe not found"))</f>
        <v/>
      </c>
      <c r="M429" s="18" t="str">
        <f aca="false">IF(OR($D429="",N($E429)=0),"",N($F429)/$E429)</f>
        <v/>
      </c>
      <c r="N429" s="18" t="str">
        <f aca="false">IF($D429="","",IFERROR(INDEX(Recipes!$K$5:$K$104,MATCH($D429,Recipes!$A$5:$A$104,0)),""))</f>
        <v/>
      </c>
      <c r="O429" s="19" t="str">
        <f aca="false">IF(OR(M429="",N429=""),"",IF(M429&gt;N429+0.00001,"OVER LIMIT","OK"))</f>
        <v/>
      </c>
      <c r="P429" s="18" t="str">
        <f aca="false">IF(OR($D429="",N($E429)=0),"",(N($H429)+N($I429))/$E429)</f>
        <v/>
      </c>
      <c r="Q429" s="22" t="str">
        <f aca="false">IF($D429="","",N($F429)*IFERROR(INDEX(Grades!$D$5:$D$24,MATCH($L429,Grades!$A$5:$A$24,0)),0))</f>
        <v/>
      </c>
    </row>
    <row r="430" customFormat="false" ht="15" hidden="false" customHeight="false" outlineLevel="0" collapsed="false">
      <c r="A430" s="20"/>
      <c r="B430" s="14"/>
      <c r="C430" s="14"/>
      <c r="D430" s="14"/>
      <c r="E430" s="21"/>
      <c r="F430" s="21"/>
      <c r="G430" s="21"/>
      <c r="H430" s="21"/>
      <c r="I430" s="21"/>
      <c r="J430" s="14"/>
      <c r="K430" s="14"/>
      <c r="L430" s="19" t="str">
        <f aca="false">IF($D430="","",IFERROR(INDEX(Recipes!$I$5:$I$104,MATCH($D430,Recipes!$A$5:$A$104,0)),"Recipe not found"))</f>
        <v/>
      </c>
      <c r="M430" s="18" t="str">
        <f aca="false">IF(OR($D430="",N($E430)=0),"",N($F430)/$E430)</f>
        <v/>
      </c>
      <c r="N430" s="18" t="str">
        <f aca="false">IF($D430="","",IFERROR(INDEX(Recipes!$K$5:$K$104,MATCH($D430,Recipes!$A$5:$A$104,0)),""))</f>
        <v/>
      </c>
      <c r="O430" s="19" t="str">
        <f aca="false">IF(OR(M430="",N430=""),"",IF(M430&gt;N430+0.00001,"OVER LIMIT","OK"))</f>
        <v/>
      </c>
      <c r="P430" s="18" t="str">
        <f aca="false">IF(OR($D430="",N($E430)=0),"",(N($H430)+N($I430))/$E430)</f>
        <v/>
      </c>
      <c r="Q430" s="22" t="str">
        <f aca="false">IF($D430="","",N($F430)*IFERROR(INDEX(Grades!$D$5:$D$24,MATCH($L430,Grades!$A$5:$A$24,0)),0))</f>
        <v/>
      </c>
    </row>
    <row r="431" customFormat="false" ht="15" hidden="false" customHeight="false" outlineLevel="0" collapsed="false">
      <c r="A431" s="20"/>
      <c r="B431" s="14"/>
      <c r="C431" s="14"/>
      <c r="D431" s="14"/>
      <c r="E431" s="21"/>
      <c r="F431" s="21"/>
      <c r="G431" s="21"/>
      <c r="H431" s="21"/>
      <c r="I431" s="21"/>
      <c r="J431" s="14"/>
      <c r="K431" s="14"/>
      <c r="L431" s="19" t="str">
        <f aca="false">IF($D431="","",IFERROR(INDEX(Recipes!$I$5:$I$104,MATCH($D431,Recipes!$A$5:$A$104,0)),"Recipe not found"))</f>
        <v/>
      </c>
      <c r="M431" s="18" t="str">
        <f aca="false">IF(OR($D431="",N($E431)=0),"",N($F431)/$E431)</f>
        <v/>
      </c>
      <c r="N431" s="18" t="str">
        <f aca="false">IF($D431="","",IFERROR(INDEX(Recipes!$K$5:$K$104,MATCH($D431,Recipes!$A$5:$A$104,0)),""))</f>
        <v/>
      </c>
      <c r="O431" s="19" t="str">
        <f aca="false">IF(OR(M431="",N431=""),"",IF(M431&gt;N431+0.00001,"OVER LIMIT","OK"))</f>
        <v/>
      </c>
      <c r="P431" s="18" t="str">
        <f aca="false">IF(OR($D431="",N($E431)=0),"",(N($H431)+N($I431))/$E431)</f>
        <v/>
      </c>
      <c r="Q431" s="22" t="str">
        <f aca="false">IF($D431="","",N($F431)*IFERROR(INDEX(Grades!$D$5:$D$24,MATCH($L431,Grades!$A$5:$A$24,0)),0))</f>
        <v/>
      </c>
    </row>
    <row r="432" customFormat="false" ht="15" hidden="false" customHeight="false" outlineLevel="0" collapsed="false">
      <c r="A432" s="20"/>
      <c r="B432" s="14"/>
      <c r="C432" s="14"/>
      <c r="D432" s="14"/>
      <c r="E432" s="21"/>
      <c r="F432" s="21"/>
      <c r="G432" s="21"/>
      <c r="H432" s="21"/>
      <c r="I432" s="21"/>
      <c r="J432" s="14"/>
      <c r="K432" s="14"/>
      <c r="L432" s="19" t="str">
        <f aca="false">IF($D432="","",IFERROR(INDEX(Recipes!$I$5:$I$104,MATCH($D432,Recipes!$A$5:$A$104,0)),"Recipe not found"))</f>
        <v/>
      </c>
      <c r="M432" s="18" t="str">
        <f aca="false">IF(OR($D432="",N($E432)=0),"",N($F432)/$E432)</f>
        <v/>
      </c>
      <c r="N432" s="18" t="str">
        <f aca="false">IF($D432="","",IFERROR(INDEX(Recipes!$K$5:$K$104,MATCH($D432,Recipes!$A$5:$A$104,0)),""))</f>
        <v/>
      </c>
      <c r="O432" s="19" t="str">
        <f aca="false">IF(OR(M432="",N432=""),"",IF(M432&gt;N432+0.00001,"OVER LIMIT","OK"))</f>
        <v/>
      </c>
      <c r="P432" s="18" t="str">
        <f aca="false">IF(OR($D432="",N($E432)=0),"",(N($H432)+N($I432))/$E432)</f>
        <v/>
      </c>
      <c r="Q432" s="22" t="str">
        <f aca="false">IF($D432="","",N($F432)*IFERROR(INDEX(Grades!$D$5:$D$24,MATCH($L432,Grades!$A$5:$A$24,0)),0))</f>
        <v/>
      </c>
    </row>
    <row r="433" customFormat="false" ht="15" hidden="false" customHeight="false" outlineLevel="0" collapsed="false">
      <c r="A433" s="20"/>
      <c r="B433" s="14"/>
      <c r="C433" s="14"/>
      <c r="D433" s="14"/>
      <c r="E433" s="21"/>
      <c r="F433" s="21"/>
      <c r="G433" s="21"/>
      <c r="H433" s="21"/>
      <c r="I433" s="21"/>
      <c r="J433" s="14"/>
      <c r="K433" s="14"/>
      <c r="L433" s="19" t="str">
        <f aca="false">IF($D433="","",IFERROR(INDEX(Recipes!$I$5:$I$104,MATCH($D433,Recipes!$A$5:$A$104,0)),"Recipe not found"))</f>
        <v/>
      </c>
      <c r="M433" s="18" t="str">
        <f aca="false">IF(OR($D433="",N($E433)=0),"",N($F433)/$E433)</f>
        <v/>
      </c>
      <c r="N433" s="18" t="str">
        <f aca="false">IF($D433="","",IFERROR(INDEX(Recipes!$K$5:$K$104,MATCH($D433,Recipes!$A$5:$A$104,0)),""))</f>
        <v/>
      </c>
      <c r="O433" s="19" t="str">
        <f aca="false">IF(OR(M433="",N433=""),"",IF(M433&gt;N433+0.00001,"OVER LIMIT","OK"))</f>
        <v/>
      </c>
      <c r="P433" s="18" t="str">
        <f aca="false">IF(OR($D433="",N($E433)=0),"",(N($H433)+N($I433))/$E433)</f>
        <v/>
      </c>
      <c r="Q433" s="22" t="str">
        <f aca="false">IF($D433="","",N($F433)*IFERROR(INDEX(Grades!$D$5:$D$24,MATCH($L433,Grades!$A$5:$A$24,0)),0))</f>
        <v/>
      </c>
    </row>
    <row r="434" customFormat="false" ht="15" hidden="false" customHeight="false" outlineLevel="0" collapsed="false">
      <c r="A434" s="20"/>
      <c r="B434" s="14"/>
      <c r="C434" s="14"/>
      <c r="D434" s="14"/>
      <c r="E434" s="21"/>
      <c r="F434" s="21"/>
      <c r="G434" s="21"/>
      <c r="H434" s="21"/>
      <c r="I434" s="21"/>
      <c r="J434" s="14"/>
      <c r="K434" s="14"/>
      <c r="L434" s="19" t="str">
        <f aca="false">IF($D434="","",IFERROR(INDEX(Recipes!$I$5:$I$104,MATCH($D434,Recipes!$A$5:$A$104,0)),"Recipe not found"))</f>
        <v/>
      </c>
      <c r="M434" s="18" t="str">
        <f aca="false">IF(OR($D434="",N($E434)=0),"",N($F434)/$E434)</f>
        <v/>
      </c>
      <c r="N434" s="18" t="str">
        <f aca="false">IF($D434="","",IFERROR(INDEX(Recipes!$K$5:$K$104,MATCH($D434,Recipes!$A$5:$A$104,0)),""))</f>
        <v/>
      </c>
      <c r="O434" s="19" t="str">
        <f aca="false">IF(OR(M434="",N434=""),"",IF(M434&gt;N434+0.00001,"OVER LIMIT","OK"))</f>
        <v/>
      </c>
      <c r="P434" s="18" t="str">
        <f aca="false">IF(OR($D434="",N($E434)=0),"",(N($H434)+N($I434))/$E434)</f>
        <v/>
      </c>
      <c r="Q434" s="22" t="str">
        <f aca="false">IF($D434="","",N($F434)*IFERROR(INDEX(Grades!$D$5:$D$24,MATCH($L434,Grades!$A$5:$A$24,0)),0))</f>
        <v/>
      </c>
    </row>
    <row r="435" customFormat="false" ht="15" hidden="false" customHeight="false" outlineLevel="0" collapsed="false">
      <c r="A435" s="20"/>
      <c r="B435" s="14"/>
      <c r="C435" s="14"/>
      <c r="D435" s="14"/>
      <c r="E435" s="21"/>
      <c r="F435" s="21"/>
      <c r="G435" s="21"/>
      <c r="H435" s="21"/>
      <c r="I435" s="21"/>
      <c r="J435" s="14"/>
      <c r="K435" s="14"/>
      <c r="L435" s="19" t="str">
        <f aca="false">IF($D435="","",IFERROR(INDEX(Recipes!$I$5:$I$104,MATCH($D435,Recipes!$A$5:$A$104,0)),"Recipe not found"))</f>
        <v/>
      </c>
      <c r="M435" s="18" t="str">
        <f aca="false">IF(OR($D435="",N($E435)=0),"",N($F435)/$E435)</f>
        <v/>
      </c>
      <c r="N435" s="18" t="str">
        <f aca="false">IF($D435="","",IFERROR(INDEX(Recipes!$K$5:$K$104,MATCH($D435,Recipes!$A$5:$A$104,0)),""))</f>
        <v/>
      </c>
      <c r="O435" s="19" t="str">
        <f aca="false">IF(OR(M435="",N435=""),"",IF(M435&gt;N435+0.00001,"OVER LIMIT","OK"))</f>
        <v/>
      </c>
      <c r="P435" s="18" t="str">
        <f aca="false">IF(OR($D435="",N($E435)=0),"",(N($H435)+N($I435))/$E435)</f>
        <v/>
      </c>
      <c r="Q435" s="22" t="str">
        <f aca="false">IF($D435="","",N($F435)*IFERROR(INDEX(Grades!$D$5:$D$24,MATCH($L435,Grades!$A$5:$A$24,0)),0))</f>
        <v/>
      </c>
    </row>
    <row r="436" customFormat="false" ht="15" hidden="false" customHeight="false" outlineLevel="0" collapsed="false">
      <c r="A436" s="20"/>
      <c r="B436" s="14"/>
      <c r="C436" s="14"/>
      <c r="D436" s="14"/>
      <c r="E436" s="21"/>
      <c r="F436" s="21"/>
      <c r="G436" s="21"/>
      <c r="H436" s="21"/>
      <c r="I436" s="21"/>
      <c r="J436" s="14"/>
      <c r="K436" s="14"/>
      <c r="L436" s="19" t="str">
        <f aca="false">IF($D436="","",IFERROR(INDEX(Recipes!$I$5:$I$104,MATCH($D436,Recipes!$A$5:$A$104,0)),"Recipe not found"))</f>
        <v/>
      </c>
      <c r="M436" s="18" t="str">
        <f aca="false">IF(OR($D436="",N($E436)=0),"",N($F436)/$E436)</f>
        <v/>
      </c>
      <c r="N436" s="18" t="str">
        <f aca="false">IF($D436="","",IFERROR(INDEX(Recipes!$K$5:$K$104,MATCH($D436,Recipes!$A$5:$A$104,0)),""))</f>
        <v/>
      </c>
      <c r="O436" s="19" t="str">
        <f aca="false">IF(OR(M436="",N436=""),"",IF(M436&gt;N436+0.00001,"OVER LIMIT","OK"))</f>
        <v/>
      </c>
      <c r="P436" s="18" t="str">
        <f aca="false">IF(OR($D436="",N($E436)=0),"",(N($H436)+N($I436))/$E436)</f>
        <v/>
      </c>
      <c r="Q436" s="22" t="str">
        <f aca="false">IF($D436="","",N($F436)*IFERROR(INDEX(Grades!$D$5:$D$24,MATCH($L436,Grades!$A$5:$A$24,0)),0))</f>
        <v/>
      </c>
    </row>
    <row r="437" customFormat="false" ht="15" hidden="false" customHeight="false" outlineLevel="0" collapsed="false">
      <c r="A437" s="20"/>
      <c r="B437" s="14"/>
      <c r="C437" s="14"/>
      <c r="D437" s="14"/>
      <c r="E437" s="21"/>
      <c r="F437" s="21"/>
      <c r="G437" s="21"/>
      <c r="H437" s="21"/>
      <c r="I437" s="21"/>
      <c r="J437" s="14"/>
      <c r="K437" s="14"/>
      <c r="L437" s="19" t="str">
        <f aca="false">IF($D437="","",IFERROR(INDEX(Recipes!$I$5:$I$104,MATCH($D437,Recipes!$A$5:$A$104,0)),"Recipe not found"))</f>
        <v/>
      </c>
      <c r="M437" s="18" t="str">
        <f aca="false">IF(OR($D437="",N($E437)=0),"",N($F437)/$E437)</f>
        <v/>
      </c>
      <c r="N437" s="18" t="str">
        <f aca="false">IF($D437="","",IFERROR(INDEX(Recipes!$K$5:$K$104,MATCH($D437,Recipes!$A$5:$A$104,0)),""))</f>
        <v/>
      </c>
      <c r="O437" s="19" t="str">
        <f aca="false">IF(OR(M437="",N437=""),"",IF(M437&gt;N437+0.00001,"OVER LIMIT","OK"))</f>
        <v/>
      </c>
      <c r="P437" s="18" t="str">
        <f aca="false">IF(OR($D437="",N($E437)=0),"",(N($H437)+N($I437))/$E437)</f>
        <v/>
      </c>
      <c r="Q437" s="22" t="str">
        <f aca="false">IF($D437="","",N($F437)*IFERROR(INDEX(Grades!$D$5:$D$24,MATCH($L437,Grades!$A$5:$A$24,0)),0))</f>
        <v/>
      </c>
    </row>
    <row r="438" customFormat="false" ht="15" hidden="false" customHeight="false" outlineLevel="0" collapsed="false">
      <c r="A438" s="20"/>
      <c r="B438" s="14"/>
      <c r="C438" s="14"/>
      <c r="D438" s="14"/>
      <c r="E438" s="21"/>
      <c r="F438" s="21"/>
      <c r="G438" s="21"/>
      <c r="H438" s="21"/>
      <c r="I438" s="21"/>
      <c r="J438" s="14"/>
      <c r="K438" s="14"/>
      <c r="L438" s="19" t="str">
        <f aca="false">IF($D438="","",IFERROR(INDEX(Recipes!$I$5:$I$104,MATCH($D438,Recipes!$A$5:$A$104,0)),"Recipe not found"))</f>
        <v/>
      </c>
      <c r="M438" s="18" t="str">
        <f aca="false">IF(OR($D438="",N($E438)=0),"",N($F438)/$E438)</f>
        <v/>
      </c>
      <c r="N438" s="18" t="str">
        <f aca="false">IF($D438="","",IFERROR(INDEX(Recipes!$K$5:$K$104,MATCH($D438,Recipes!$A$5:$A$104,0)),""))</f>
        <v/>
      </c>
      <c r="O438" s="19" t="str">
        <f aca="false">IF(OR(M438="",N438=""),"",IF(M438&gt;N438+0.00001,"OVER LIMIT","OK"))</f>
        <v/>
      </c>
      <c r="P438" s="18" t="str">
        <f aca="false">IF(OR($D438="",N($E438)=0),"",(N($H438)+N($I438))/$E438)</f>
        <v/>
      </c>
      <c r="Q438" s="22" t="str">
        <f aca="false">IF($D438="","",N($F438)*IFERROR(INDEX(Grades!$D$5:$D$24,MATCH($L438,Grades!$A$5:$A$24,0)),0))</f>
        <v/>
      </c>
    </row>
    <row r="439" customFormat="false" ht="15" hidden="false" customHeight="false" outlineLevel="0" collapsed="false">
      <c r="A439" s="20"/>
      <c r="B439" s="14"/>
      <c r="C439" s="14"/>
      <c r="D439" s="14"/>
      <c r="E439" s="21"/>
      <c r="F439" s="21"/>
      <c r="G439" s="21"/>
      <c r="H439" s="21"/>
      <c r="I439" s="21"/>
      <c r="J439" s="14"/>
      <c r="K439" s="14"/>
      <c r="L439" s="19" t="str">
        <f aca="false">IF($D439="","",IFERROR(INDEX(Recipes!$I$5:$I$104,MATCH($D439,Recipes!$A$5:$A$104,0)),"Recipe not found"))</f>
        <v/>
      </c>
      <c r="M439" s="18" t="str">
        <f aca="false">IF(OR($D439="",N($E439)=0),"",N($F439)/$E439)</f>
        <v/>
      </c>
      <c r="N439" s="18" t="str">
        <f aca="false">IF($D439="","",IFERROR(INDEX(Recipes!$K$5:$K$104,MATCH($D439,Recipes!$A$5:$A$104,0)),""))</f>
        <v/>
      </c>
      <c r="O439" s="19" t="str">
        <f aca="false">IF(OR(M439="",N439=""),"",IF(M439&gt;N439+0.00001,"OVER LIMIT","OK"))</f>
        <v/>
      </c>
      <c r="P439" s="18" t="str">
        <f aca="false">IF(OR($D439="",N($E439)=0),"",(N($H439)+N($I439))/$E439)</f>
        <v/>
      </c>
      <c r="Q439" s="22" t="str">
        <f aca="false">IF($D439="","",N($F439)*IFERROR(INDEX(Grades!$D$5:$D$24,MATCH($L439,Grades!$A$5:$A$24,0)),0))</f>
        <v/>
      </c>
    </row>
    <row r="440" customFormat="false" ht="15" hidden="false" customHeight="false" outlineLevel="0" collapsed="false">
      <c r="A440" s="20"/>
      <c r="B440" s="14"/>
      <c r="C440" s="14"/>
      <c r="D440" s="14"/>
      <c r="E440" s="21"/>
      <c r="F440" s="21"/>
      <c r="G440" s="21"/>
      <c r="H440" s="21"/>
      <c r="I440" s="21"/>
      <c r="J440" s="14"/>
      <c r="K440" s="14"/>
      <c r="L440" s="19" t="str">
        <f aca="false">IF($D440="","",IFERROR(INDEX(Recipes!$I$5:$I$104,MATCH($D440,Recipes!$A$5:$A$104,0)),"Recipe not found"))</f>
        <v/>
      </c>
      <c r="M440" s="18" t="str">
        <f aca="false">IF(OR($D440="",N($E440)=0),"",N($F440)/$E440)</f>
        <v/>
      </c>
      <c r="N440" s="18" t="str">
        <f aca="false">IF($D440="","",IFERROR(INDEX(Recipes!$K$5:$K$104,MATCH($D440,Recipes!$A$5:$A$104,0)),""))</f>
        <v/>
      </c>
      <c r="O440" s="19" t="str">
        <f aca="false">IF(OR(M440="",N440=""),"",IF(M440&gt;N440+0.00001,"OVER LIMIT","OK"))</f>
        <v/>
      </c>
      <c r="P440" s="18" t="str">
        <f aca="false">IF(OR($D440="",N($E440)=0),"",(N($H440)+N($I440))/$E440)</f>
        <v/>
      </c>
      <c r="Q440" s="22" t="str">
        <f aca="false">IF($D440="","",N($F440)*IFERROR(INDEX(Grades!$D$5:$D$24,MATCH($L440,Grades!$A$5:$A$24,0)),0))</f>
        <v/>
      </c>
    </row>
    <row r="441" customFormat="false" ht="15" hidden="false" customHeight="false" outlineLevel="0" collapsed="false">
      <c r="A441" s="20"/>
      <c r="B441" s="14"/>
      <c r="C441" s="14"/>
      <c r="D441" s="14"/>
      <c r="E441" s="21"/>
      <c r="F441" s="21"/>
      <c r="G441" s="21"/>
      <c r="H441" s="21"/>
      <c r="I441" s="21"/>
      <c r="J441" s="14"/>
      <c r="K441" s="14"/>
      <c r="L441" s="19" t="str">
        <f aca="false">IF($D441="","",IFERROR(INDEX(Recipes!$I$5:$I$104,MATCH($D441,Recipes!$A$5:$A$104,0)),"Recipe not found"))</f>
        <v/>
      </c>
      <c r="M441" s="18" t="str">
        <f aca="false">IF(OR($D441="",N($E441)=0),"",N($F441)/$E441)</f>
        <v/>
      </c>
      <c r="N441" s="18" t="str">
        <f aca="false">IF($D441="","",IFERROR(INDEX(Recipes!$K$5:$K$104,MATCH($D441,Recipes!$A$5:$A$104,0)),""))</f>
        <v/>
      </c>
      <c r="O441" s="19" t="str">
        <f aca="false">IF(OR(M441="",N441=""),"",IF(M441&gt;N441+0.00001,"OVER LIMIT","OK"))</f>
        <v/>
      </c>
      <c r="P441" s="18" t="str">
        <f aca="false">IF(OR($D441="",N($E441)=0),"",(N($H441)+N($I441))/$E441)</f>
        <v/>
      </c>
      <c r="Q441" s="22" t="str">
        <f aca="false">IF($D441="","",N($F441)*IFERROR(INDEX(Grades!$D$5:$D$24,MATCH($L441,Grades!$A$5:$A$24,0)),0))</f>
        <v/>
      </c>
    </row>
    <row r="442" customFormat="false" ht="15" hidden="false" customHeight="false" outlineLevel="0" collapsed="false">
      <c r="A442" s="20"/>
      <c r="B442" s="14"/>
      <c r="C442" s="14"/>
      <c r="D442" s="14"/>
      <c r="E442" s="21"/>
      <c r="F442" s="21"/>
      <c r="G442" s="21"/>
      <c r="H442" s="21"/>
      <c r="I442" s="21"/>
      <c r="J442" s="14"/>
      <c r="K442" s="14"/>
      <c r="L442" s="19" t="str">
        <f aca="false">IF($D442="","",IFERROR(INDEX(Recipes!$I$5:$I$104,MATCH($D442,Recipes!$A$5:$A$104,0)),"Recipe not found"))</f>
        <v/>
      </c>
      <c r="M442" s="18" t="str">
        <f aca="false">IF(OR($D442="",N($E442)=0),"",N($F442)/$E442)</f>
        <v/>
      </c>
      <c r="N442" s="18" t="str">
        <f aca="false">IF($D442="","",IFERROR(INDEX(Recipes!$K$5:$K$104,MATCH($D442,Recipes!$A$5:$A$104,0)),""))</f>
        <v/>
      </c>
      <c r="O442" s="19" t="str">
        <f aca="false">IF(OR(M442="",N442=""),"",IF(M442&gt;N442+0.00001,"OVER LIMIT","OK"))</f>
        <v/>
      </c>
      <c r="P442" s="18" t="str">
        <f aca="false">IF(OR($D442="",N($E442)=0),"",(N($H442)+N($I442))/$E442)</f>
        <v/>
      </c>
      <c r="Q442" s="22" t="str">
        <f aca="false">IF($D442="","",N($F442)*IFERROR(INDEX(Grades!$D$5:$D$24,MATCH($L442,Grades!$A$5:$A$24,0)),0))</f>
        <v/>
      </c>
    </row>
    <row r="443" customFormat="false" ht="15" hidden="false" customHeight="false" outlineLevel="0" collapsed="false">
      <c r="A443" s="20"/>
      <c r="B443" s="14"/>
      <c r="C443" s="14"/>
      <c r="D443" s="14"/>
      <c r="E443" s="21"/>
      <c r="F443" s="21"/>
      <c r="G443" s="21"/>
      <c r="H443" s="21"/>
      <c r="I443" s="21"/>
      <c r="J443" s="14"/>
      <c r="K443" s="14"/>
      <c r="L443" s="19" t="str">
        <f aca="false">IF($D443="","",IFERROR(INDEX(Recipes!$I$5:$I$104,MATCH($D443,Recipes!$A$5:$A$104,0)),"Recipe not found"))</f>
        <v/>
      </c>
      <c r="M443" s="18" t="str">
        <f aca="false">IF(OR($D443="",N($E443)=0),"",N($F443)/$E443)</f>
        <v/>
      </c>
      <c r="N443" s="18" t="str">
        <f aca="false">IF($D443="","",IFERROR(INDEX(Recipes!$K$5:$K$104,MATCH($D443,Recipes!$A$5:$A$104,0)),""))</f>
        <v/>
      </c>
      <c r="O443" s="19" t="str">
        <f aca="false">IF(OR(M443="",N443=""),"",IF(M443&gt;N443+0.00001,"OVER LIMIT","OK"))</f>
        <v/>
      </c>
      <c r="P443" s="18" t="str">
        <f aca="false">IF(OR($D443="",N($E443)=0),"",(N($H443)+N($I443))/$E443)</f>
        <v/>
      </c>
      <c r="Q443" s="22" t="str">
        <f aca="false">IF($D443="","",N($F443)*IFERROR(INDEX(Grades!$D$5:$D$24,MATCH($L443,Grades!$A$5:$A$24,0)),0))</f>
        <v/>
      </c>
    </row>
    <row r="444" customFormat="false" ht="15" hidden="false" customHeight="false" outlineLevel="0" collapsed="false">
      <c r="A444" s="20"/>
      <c r="B444" s="14"/>
      <c r="C444" s="14"/>
      <c r="D444" s="14"/>
      <c r="E444" s="21"/>
      <c r="F444" s="21"/>
      <c r="G444" s="21"/>
      <c r="H444" s="21"/>
      <c r="I444" s="21"/>
      <c r="J444" s="14"/>
      <c r="K444" s="14"/>
      <c r="L444" s="19" t="str">
        <f aca="false">IF($D444="","",IFERROR(INDEX(Recipes!$I$5:$I$104,MATCH($D444,Recipes!$A$5:$A$104,0)),"Recipe not found"))</f>
        <v/>
      </c>
      <c r="M444" s="18" t="str">
        <f aca="false">IF(OR($D444="",N($E444)=0),"",N($F444)/$E444)</f>
        <v/>
      </c>
      <c r="N444" s="18" t="str">
        <f aca="false">IF($D444="","",IFERROR(INDEX(Recipes!$K$5:$K$104,MATCH($D444,Recipes!$A$5:$A$104,0)),""))</f>
        <v/>
      </c>
      <c r="O444" s="19" t="str">
        <f aca="false">IF(OR(M444="",N444=""),"",IF(M444&gt;N444+0.00001,"OVER LIMIT","OK"))</f>
        <v/>
      </c>
      <c r="P444" s="18" t="str">
        <f aca="false">IF(OR($D444="",N($E444)=0),"",(N($H444)+N($I444))/$E444)</f>
        <v/>
      </c>
      <c r="Q444" s="22" t="str">
        <f aca="false">IF($D444="","",N($F444)*IFERROR(INDEX(Grades!$D$5:$D$24,MATCH($L444,Grades!$A$5:$A$24,0)),0))</f>
        <v/>
      </c>
    </row>
    <row r="445" customFormat="false" ht="15" hidden="false" customHeight="false" outlineLevel="0" collapsed="false">
      <c r="A445" s="20"/>
      <c r="B445" s="14"/>
      <c r="C445" s="14"/>
      <c r="D445" s="14"/>
      <c r="E445" s="21"/>
      <c r="F445" s="21"/>
      <c r="G445" s="21"/>
      <c r="H445" s="21"/>
      <c r="I445" s="21"/>
      <c r="J445" s="14"/>
      <c r="K445" s="14"/>
      <c r="L445" s="19" t="str">
        <f aca="false">IF($D445="","",IFERROR(INDEX(Recipes!$I$5:$I$104,MATCH($D445,Recipes!$A$5:$A$104,0)),"Recipe not found"))</f>
        <v/>
      </c>
      <c r="M445" s="18" t="str">
        <f aca="false">IF(OR($D445="",N($E445)=0),"",N($F445)/$E445)</f>
        <v/>
      </c>
      <c r="N445" s="18" t="str">
        <f aca="false">IF($D445="","",IFERROR(INDEX(Recipes!$K$5:$K$104,MATCH($D445,Recipes!$A$5:$A$104,0)),""))</f>
        <v/>
      </c>
      <c r="O445" s="19" t="str">
        <f aca="false">IF(OR(M445="",N445=""),"",IF(M445&gt;N445+0.00001,"OVER LIMIT","OK"))</f>
        <v/>
      </c>
      <c r="P445" s="18" t="str">
        <f aca="false">IF(OR($D445="",N($E445)=0),"",(N($H445)+N($I445))/$E445)</f>
        <v/>
      </c>
      <c r="Q445" s="22" t="str">
        <f aca="false">IF($D445="","",N($F445)*IFERROR(INDEX(Grades!$D$5:$D$24,MATCH($L445,Grades!$A$5:$A$24,0)),0))</f>
        <v/>
      </c>
    </row>
    <row r="446" customFormat="false" ht="15" hidden="false" customHeight="false" outlineLevel="0" collapsed="false">
      <c r="A446" s="20"/>
      <c r="B446" s="14"/>
      <c r="C446" s="14"/>
      <c r="D446" s="14"/>
      <c r="E446" s="21"/>
      <c r="F446" s="21"/>
      <c r="G446" s="21"/>
      <c r="H446" s="21"/>
      <c r="I446" s="21"/>
      <c r="J446" s="14"/>
      <c r="K446" s="14"/>
      <c r="L446" s="19" t="str">
        <f aca="false">IF($D446="","",IFERROR(INDEX(Recipes!$I$5:$I$104,MATCH($D446,Recipes!$A$5:$A$104,0)),"Recipe not found"))</f>
        <v/>
      </c>
      <c r="M446" s="18" t="str">
        <f aca="false">IF(OR($D446="",N($E446)=0),"",N($F446)/$E446)</f>
        <v/>
      </c>
      <c r="N446" s="18" t="str">
        <f aca="false">IF($D446="","",IFERROR(INDEX(Recipes!$K$5:$K$104,MATCH($D446,Recipes!$A$5:$A$104,0)),""))</f>
        <v/>
      </c>
      <c r="O446" s="19" t="str">
        <f aca="false">IF(OR(M446="",N446=""),"",IF(M446&gt;N446+0.00001,"OVER LIMIT","OK"))</f>
        <v/>
      </c>
      <c r="P446" s="18" t="str">
        <f aca="false">IF(OR($D446="",N($E446)=0),"",(N($H446)+N($I446))/$E446)</f>
        <v/>
      </c>
      <c r="Q446" s="22" t="str">
        <f aca="false">IF($D446="","",N($F446)*IFERROR(INDEX(Grades!$D$5:$D$24,MATCH($L446,Grades!$A$5:$A$24,0)),0))</f>
        <v/>
      </c>
    </row>
    <row r="447" customFormat="false" ht="15" hidden="false" customHeight="false" outlineLevel="0" collapsed="false">
      <c r="A447" s="20"/>
      <c r="B447" s="14"/>
      <c r="C447" s="14"/>
      <c r="D447" s="14"/>
      <c r="E447" s="21"/>
      <c r="F447" s="21"/>
      <c r="G447" s="21"/>
      <c r="H447" s="21"/>
      <c r="I447" s="21"/>
      <c r="J447" s="14"/>
      <c r="K447" s="14"/>
      <c r="L447" s="19" t="str">
        <f aca="false">IF($D447="","",IFERROR(INDEX(Recipes!$I$5:$I$104,MATCH($D447,Recipes!$A$5:$A$104,0)),"Recipe not found"))</f>
        <v/>
      </c>
      <c r="M447" s="18" t="str">
        <f aca="false">IF(OR($D447="",N($E447)=0),"",N($F447)/$E447)</f>
        <v/>
      </c>
      <c r="N447" s="18" t="str">
        <f aca="false">IF($D447="","",IFERROR(INDEX(Recipes!$K$5:$K$104,MATCH($D447,Recipes!$A$5:$A$104,0)),""))</f>
        <v/>
      </c>
      <c r="O447" s="19" t="str">
        <f aca="false">IF(OR(M447="",N447=""),"",IF(M447&gt;N447+0.00001,"OVER LIMIT","OK"))</f>
        <v/>
      </c>
      <c r="P447" s="18" t="str">
        <f aca="false">IF(OR($D447="",N($E447)=0),"",(N($H447)+N($I447))/$E447)</f>
        <v/>
      </c>
      <c r="Q447" s="22" t="str">
        <f aca="false">IF($D447="","",N($F447)*IFERROR(INDEX(Grades!$D$5:$D$24,MATCH($L447,Grades!$A$5:$A$24,0)),0))</f>
        <v/>
      </c>
    </row>
    <row r="448" customFormat="false" ht="15" hidden="false" customHeight="false" outlineLevel="0" collapsed="false">
      <c r="A448" s="20"/>
      <c r="B448" s="14"/>
      <c r="C448" s="14"/>
      <c r="D448" s="14"/>
      <c r="E448" s="21"/>
      <c r="F448" s="21"/>
      <c r="G448" s="21"/>
      <c r="H448" s="21"/>
      <c r="I448" s="21"/>
      <c r="J448" s="14"/>
      <c r="K448" s="14"/>
      <c r="L448" s="19" t="str">
        <f aca="false">IF($D448="","",IFERROR(INDEX(Recipes!$I$5:$I$104,MATCH($D448,Recipes!$A$5:$A$104,0)),"Recipe not found"))</f>
        <v/>
      </c>
      <c r="M448" s="18" t="str">
        <f aca="false">IF(OR($D448="",N($E448)=0),"",N($F448)/$E448)</f>
        <v/>
      </c>
      <c r="N448" s="18" t="str">
        <f aca="false">IF($D448="","",IFERROR(INDEX(Recipes!$K$5:$K$104,MATCH($D448,Recipes!$A$5:$A$104,0)),""))</f>
        <v/>
      </c>
      <c r="O448" s="19" t="str">
        <f aca="false">IF(OR(M448="",N448=""),"",IF(M448&gt;N448+0.00001,"OVER LIMIT","OK"))</f>
        <v/>
      </c>
      <c r="P448" s="18" t="str">
        <f aca="false">IF(OR($D448="",N($E448)=0),"",(N($H448)+N($I448))/$E448)</f>
        <v/>
      </c>
      <c r="Q448" s="22" t="str">
        <f aca="false">IF($D448="","",N($F448)*IFERROR(INDEX(Grades!$D$5:$D$24,MATCH($L448,Grades!$A$5:$A$24,0)),0))</f>
        <v/>
      </c>
    </row>
    <row r="449" customFormat="false" ht="15" hidden="false" customHeight="false" outlineLevel="0" collapsed="false">
      <c r="A449" s="20"/>
      <c r="B449" s="14"/>
      <c r="C449" s="14"/>
      <c r="D449" s="14"/>
      <c r="E449" s="21"/>
      <c r="F449" s="21"/>
      <c r="G449" s="21"/>
      <c r="H449" s="21"/>
      <c r="I449" s="21"/>
      <c r="J449" s="14"/>
      <c r="K449" s="14"/>
      <c r="L449" s="19" t="str">
        <f aca="false">IF($D449="","",IFERROR(INDEX(Recipes!$I$5:$I$104,MATCH($D449,Recipes!$A$5:$A$104,0)),"Recipe not found"))</f>
        <v/>
      </c>
      <c r="M449" s="18" t="str">
        <f aca="false">IF(OR($D449="",N($E449)=0),"",N($F449)/$E449)</f>
        <v/>
      </c>
      <c r="N449" s="18" t="str">
        <f aca="false">IF($D449="","",IFERROR(INDEX(Recipes!$K$5:$K$104,MATCH($D449,Recipes!$A$5:$A$104,0)),""))</f>
        <v/>
      </c>
      <c r="O449" s="19" t="str">
        <f aca="false">IF(OR(M449="",N449=""),"",IF(M449&gt;N449+0.00001,"OVER LIMIT","OK"))</f>
        <v/>
      </c>
      <c r="P449" s="18" t="str">
        <f aca="false">IF(OR($D449="",N($E449)=0),"",(N($H449)+N($I449))/$E449)</f>
        <v/>
      </c>
      <c r="Q449" s="22" t="str">
        <f aca="false">IF($D449="","",N($F449)*IFERROR(INDEX(Grades!$D$5:$D$24,MATCH($L449,Grades!$A$5:$A$24,0)),0))</f>
        <v/>
      </c>
    </row>
    <row r="450" customFormat="false" ht="15" hidden="false" customHeight="false" outlineLevel="0" collapsed="false">
      <c r="A450" s="20"/>
      <c r="B450" s="14"/>
      <c r="C450" s="14"/>
      <c r="D450" s="14"/>
      <c r="E450" s="21"/>
      <c r="F450" s="21"/>
      <c r="G450" s="21"/>
      <c r="H450" s="21"/>
      <c r="I450" s="21"/>
      <c r="J450" s="14"/>
      <c r="K450" s="14"/>
      <c r="L450" s="19" t="str">
        <f aca="false">IF($D450="","",IFERROR(INDEX(Recipes!$I$5:$I$104,MATCH($D450,Recipes!$A$5:$A$104,0)),"Recipe not found"))</f>
        <v/>
      </c>
      <c r="M450" s="18" t="str">
        <f aca="false">IF(OR($D450="",N($E450)=0),"",N($F450)/$E450)</f>
        <v/>
      </c>
      <c r="N450" s="18" t="str">
        <f aca="false">IF($D450="","",IFERROR(INDEX(Recipes!$K$5:$K$104,MATCH($D450,Recipes!$A$5:$A$104,0)),""))</f>
        <v/>
      </c>
      <c r="O450" s="19" t="str">
        <f aca="false">IF(OR(M450="",N450=""),"",IF(M450&gt;N450+0.00001,"OVER LIMIT","OK"))</f>
        <v/>
      </c>
      <c r="P450" s="18" t="str">
        <f aca="false">IF(OR($D450="",N($E450)=0),"",(N($H450)+N($I450))/$E450)</f>
        <v/>
      </c>
      <c r="Q450" s="22" t="str">
        <f aca="false">IF($D450="","",N($F450)*IFERROR(INDEX(Grades!$D$5:$D$24,MATCH($L450,Grades!$A$5:$A$24,0)),0))</f>
        <v/>
      </c>
    </row>
    <row r="451" customFormat="false" ht="15" hidden="false" customHeight="false" outlineLevel="0" collapsed="false">
      <c r="A451" s="20"/>
      <c r="B451" s="14"/>
      <c r="C451" s="14"/>
      <c r="D451" s="14"/>
      <c r="E451" s="21"/>
      <c r="F451" s="21"/>
      <c r="G451" s="21"/>
      <c r="H451" s="21"/>
      <c r="I451" s="21"/>
      <c r="J451" s="14"/>
      <c r="K451" s="14"/>
      <c r="L451" s="19" t="str">
        <f aca="false">IF($D451="","",IFERROR(INDEX(Recipes!$I$5:$I$104,MATCH($D451,Recipes!$A$5:$A$104,0)),"Recipe not found"))</f>
        <v/>
      </c>
      <c r="M451" s="18" t="str">
        <f aca="false">IF(OR($D451="",N($E451)=0),"",N($F451)/$E451)</f>
        <v/>
      </c>
      <c r="N451" s="18" t="str">
        <f aca="false">IF($D451="","",IFERROR(INDEX(Recipes!$K$5:$K$104,MATCH($D451,Recipes!$A$5:$A$104,0)),""))</f>
        <v/>
      </c>
      <c r="O451" s="19" t="str">
        <f aca="false">IF(OR(M451="",N451=""),"",IF(M451&gt;N451+0.00001,"OVER LIMIT","OK"))</f>
        <v/>
      </c>
      <c r="P451" s="18" t="str">
        <f aca="false">IF(OR($D451="",N($E451)=0),"",(N($H451)+N($I451))/$E451)</f>
        <v/>
      </c>
      <c r="Q451" s="22" t="str">
        <f aca="false">IF($D451="","",N($F451)*IFERROR(INDEX(Grades!$D$5:$D$24,MATCH($L451,Grades!$A$5:$A$24,0)),0))</f>
        <v/>
      </c>
    </row>
    <row r="452" customFormat="false" ht="15" hidden="false" customHeight="false" outlineLevel="0" collapsed="false">
      <c r="A452" s="20"/>
      <c r="B452" s="14"/>
      <c r="C452" s="14"/>
      <c r="D452" s="14"/>
      <c r="E452" s="21"/>
      <c r="F452" s="21"/>
      <c r="G452" s="21"/>
      <c r="H452" s="21"/>
      <c r="I452" s="21"/>
      <c r="J452" s="14"/>
      <c r="K452" s="14"/>
      <c r="L452" s="19" t="str">
        <f aca="false">IF($D452="","",IFERROR(INDEX(Recipes!$I$5:$I$104,MATCH($D452,Recipes!$A$5:$A$104,0)),"Recipe not found"))</f>
        <v/>
      </c>
      <c r="M452" s="18" t="str">
        <f aca="false">IF(OR($D452="",N($E452)=0),"",N($F452)/$E452)</f>
        <v/>
      </c>
      <c r="N452" s="18" t="str">
        <f aca="false">IF($D452="","",IFERROR(INDEX(Recipes!$K$5:$K$104,MATCH($D452,Recipes!$A$5:$A$104,0)),""))</f>
        <v/>
      </c>
      <c r="O452" s="19" t="str">
        <f aca="false">IF(OR(M452="",N452=""),"",IF(M452&gt;N452+0.00001,"OVER LIMIT","OK"))</f>
        <v/>
      </c>
      <c r="P452" s="18" t="str">
        <f aca="false">IF(OR($D452="",N($E452)=0),"",(N($H452)+N($I452))/$E452)</f>
        <v/>
      </c>
      <c r="Q452" s="22" t="str">
        <f aca="false">IF($D452="","",N($F452)*IFERROR(INDEX(Grades!$D$5:$D$24,MATCH($L452,Grades!$A$5:$A$24,0)),0))</f>
        <v/>
      </c>
    </row>
    <row r="453" customFormat="false" ht="15" hidden="false" customHeight="false" outlineLevel="0" collapsed="false">
      <c r="A453" s="20"/>
      <c r="B453" s="14"/>
      <c r="C453" s="14"/>
      <c r="D453" s="14"/>
      <c r="E453" s="21"/>
      <c r="F453" s="21"/>
      <c r="G453" s="21"/>
      <c r="H453" s="21"/>
      <c r="I453" s="21"/>
      <c r="J453" s="14"/>
      <c r="K453" s="14"/>
      <c r="L453" s="19" t="str">
        <f aca="false">IF($D453="","",IFERROR(INDEX(Recipes!$I$5:$I$104,MATCH($D453,Recipes!$A$5:$A$104,0)),"Recipe not found"))</f>
        <v/>
      </c>
      <c r="M453" s="18" t="str">
        <f aca="false">IF(OR($D453="",N($E453)=0),"",N($F453)/$E453)</f>
        <v/>
      </c>
      <c r="N453" s="18" t="str">
        <f aca="false">IF($D453="","",IFERROR(INDEX(Recipes!$K$5:$K$104,MATCH($D453,Recipes!$A$5:$A$104,0)),""))</f>
        <v/>
      </c>
      <c r="O453" s="19" t="str">
        <f aca="false">IF(OR(M453="",N453=""),"",IF(M453&gt;N453+0.00001,"OVER LIMIT","OK"))</f>
        <v/>
      </c>
      <c r="P453" s="18" t="str">
        <f aca="false">IF(OR($D453="",N($E453)=0),"",(N($H453)+N($I453))/$E453)</f>
        <v/>
      </c>
      <c r="Q453" s="22" t="str">
        <f aca="false">IF($D453="","",N($F453)*IFERROR(INDEX(Grades!$D$5:$D$24,MATCH($L453,Grades!$A$5:$A$24,0)),0))</f>
        <v/>
      </c>
    </row>
    <row r="454" customFormat="false" ht="15" hidden="false" customHeight="false" outlineLevel="0" collapsed="false">
      <c r="A454" s="20"/>
      <c r="B454" s="14"/>
      <c r="C454" s="14"/>
      <c r="D454" s="14"/>
      <c r="E454" s="21"/>
      <c r="F454" s="21"/>
      <c r="G454" s="21"/>
      <c r="H454" s="21"/>
      <c r="I454" s="21"/>
      <c r="J454" s="14"/>
      <c r="K454" s="14"/>
      <c r="L454" s="19" t="str">
        <f aca="false">IF($D454="","",IFERROR(INDEX(Recipes!$I$5:$I$104,MATCH($D454,Recipes!$A$5:$A$104,0)),"Recipe not found"))</f>
        <v/>
      </c>
      <c r="M454" s="18" t="str">
        <f aca="false">IF(OR($D454="",N($E454)=0),"",N($F454)/$E454)</f>
        <v/>
      </c>
      <c r="N454" s="18" t="str">
        <f aca="false">IF($D454="","",IFERROR(INDEX(Recipes!$K$5:$K$104,MATCH($D454,Recipes!$A$5:$A$104,0)),""))</f>
        <v/>
      </c>
      <c r="O454" s="19" t="str">
        <f aca="false">IF(OR(M454="",N454=""),"",IF(M454&gt;N454+0.00001,"OVER LIMIT","OK"))</f>
        <v/>
      </c>
      <c r="P454" s="18" t="str">
        <f aca="false">IF(OR($D454="",N($E454)=0),"",(N($H454)+N($I454))/$E454)</f>
        <v/>
      </c>
      <c r="Q454" s="22" t="str">
        <f aca="false">IF($D454="","",N($F454)*IFERROR(INDEX(Grades!$D$5:$D$24,MATCH($L454,Grades!$A$5:$A$24,0)),0))</f>
        <v/>
      </c>
    </row>
    <row r="455" customFormat="false" ht="15" hidden="false" customHeight="false" outlineLevel="0" collapsed="false">
      <c r="A455" s="20"/>
      <c r="B455" s="14"/>
      <c r="C455" s="14"/>
      <c r="D455" s="14"/>
      <c r="E455" s="21"/>
      <c r="F455" s="21"/>
      <c r="G455" s="21"/>
      <c r="H455" s="21"/>
      <c r="I455" s="21"/>
      <c r="J455" s="14"/>
      <c r="K455" s="14"/>
      <c r="L455" s="19" t="str">
        <f aca="false">IF($D455="","",IFERROR(INDEX(Recipes!$I$5:$I$104,MATCH($D455,Recipes!$A$5:$A$104,0)),"Recipe not found"))</f>
        <v/>
      </c>
      <c r="M455" s="18" t="str">
        <f aca="false">IF(OR($D455="",N($E455)=0),"",N($F455)/$E455)</f>
        <v/>
      </c>
      <c r="N455" s="18" t="str">
        <f aca="false">IF($D455="","",IFERROR(INDEX(Recipes!$K$5:$K$104,MATCH($D455,Recipes!$A$5:$A$104,0)),""))</f>
        <v/>
      </c>
      <c r="O455" s="19" t="str">
        <f aca="false">IF(OR(M455="",N455=""),"",IF(M455&gt;N455+0.00001,"OVER LIMIT","OK"))</f>
        <v/>
      </c>
      <c r="P455" s="18" t="str">
        <f aca="false">IF(OR($D455="",N($E455)=0),"",(N($H455)+N($I455))/$E455)</f>
        <v/>
      </c>
      <c r="Q455" s="22" t="str">
        <f aca="false">IF($D455="","",N($F455)*IFERROR(INDEX(Grades!$D$5:$D$24,MATCH($L455,Grades!$A$5:$A$24,0)),0))</f>
        <v/>
      </c>
    </row>
    <row r="456" customFormat="false" ht="15" hidden="false" customHeight="false" outlineLevel="0" collapsed="false">
      <c r="A456" s="20"/>
      <c r="B456" s="14"/>
      <c r="C456" s="14"/>
      <c r="D456" s="14"/>
      <c r="E456" s="21"/>
      <c r="F456" s="21"/>
      <c r="G456" s="21"/>
      <c r="H456" s="21"/>
      <c r="I456" s="21"/>
      <c r="J456" s="14"/>
      <c r="K456" s="14"/>
      <c r="L456" s="19" t="str">
        <f aca="false">IF($D456="","",IFERROR(INDEX(Recipes!$I$5:$I$104,MATCH($D456,Recipes!$A$5:$A$104,0)),"Recipe not found"))</f>
        <v/>
      </c>
      <c r="M456" s="18" t="str">
        <f aca="false">IF(OR($D456="",N($E456)=0),"",N($F456)/$E456)</f>
        <v/>
      </c>
      <c r="N456" s="18" t="str">
        <f aca="false">IF($D456="","",IFERROR(INDEX(Recipes!$K$5:$K$104,MATCH($D456,Recipes!$A$5:$A$104,0)),""))</f>
        <v/>
      </c>
      <c r="O456" s="19" t="str">
        <f aca="false">IF(OR(M456="",N456=""),"",IF(M456&gt;N456+0.00001,"OVER LIMIT","OK"))</f>
        <v/>
      </c>
      <c r="P456" s="18" t="str">
        <f aca="false">IF(OR($D456="",N($E456)=0),"",(N($H456)+N($I456))/$E456)</f>
        <v/>
      </c>
      <c r="Q456" s="22" t="str">
        <f aca="false">IF($D456="","",N($F456)*IFERROR(INDEX(Grades!$D$5:$D$24,MATCH($L456,Grades!$A$5:$A$24,0)),0))</f>
        <v/>
      </c>
    </row>
    <row r="457" customFormat="false" ht="15" hidden="false" customHeight="false" outlineLevel="0" collapsed="false">
      <c r="A457" s="20"/>
      <c r="B457" s="14"/>
      <c r="C457" s="14"/>
      <c r="D457" s="14"/>
      <c r="E457" s="21"/>
      <c r="F457" s="21"/>
      <c r="G457" s="21"/>
      <c r="H457" s="21"/>
      <c r="I457" s="21"/>
      <c r="J457" s="14"/>
      <c r="K457" s="14"/>
      <c r="L457" s="19" t="str">
        <f aca="false">IF($D457="","",IFERROR(INDEX(Recipes!$I$5:$I$104,MATCH($D457,Recipes!$A$5:$A$104,0)),"Recipe not found"))</f>
        <v/>
      </c>
      <c r="M457" s="18" t="str">
        <f aca="false">IF(OR($D457="",N($E457)=0),"",N($F457)/$E457)</f>
        <v/>
      </c>
      <c r="N457" s="18" t="str">
        <f aca="false">IF($D457="","",IFERROR(INDEX(Recipes!$K$5:$K$104,MATCH($D457,Recipes!$A$5:$A$104,0)),""))</f>
        <v/>
      </c>
      <c r="O457" s="19" t="str">
        <f aca="false">IF(OR(M457="",N457=""),"",IF(M457&gt;N457+0.00001,"OVER LIMIT","OK"))</f>
        <v/>
      </c>
      <c r="P457" s="18" t="str">
        <f aca="false">IF(OR($D457="",N($E457)=0),"",(N($H457)+N($I457))/$E457)</f>
        <v/>
      </c>
      <c r="Q457" s="22" t="str">
        <f aca="false">IF($D457="","",N($F457)*IFERROR(INDEX(Grades!$D$5:$D$24,MATCH($L457,Grades!$A$5:$A$24,0)),0))</f>
        <v/>
      </c>
    </row>
    <row r="458" customFormat="false" ht="15" hidden="false" customHeight="false" outlineLevel="0" collapsed="false">
      <c r="A458" s="20"/>
      <c r="B458" s="14"/>
      <c r="C458" s="14"/>
      <c r="D458" s="14"/>
      <c r="E458" s="21"/>
      <c r="F458" s="21"/>
      <c r="G458" s="21"/>
      <c r="H458" s="21"/>
      <c r="I458" s="21"/>
      <c r="J458" s="14"/>
      <c r="K458" s="14"/>
      <c r="L458" s="19" t="str">
        <f aca="false">IF($D458="","",IFERROR(INDEX(Recipes!$I$5:$I$104,MATCH($D458,Recipes!$A$5:$A$104,0)),"Recipe not found"))</f>
        <v/>
      </c>
      <c r="M458" s="18" t="str">
        <f aca="false">IF(OR($D458="",N($E458)=0),"",N($F458)/$E458)</f>
        <v/>
      </c>
      <c r="N458" s="18" t="str">
        <f aca="false">IF($D458="","",IFERROR(INDEX(Recipes!$K$5:$K$104,MATCH($D458,Recipes!$A$5:$A$104,0)),""))</f>
        <v/>
      </c>
      <c r="O458" s="19" t="str">
        <f aca="false">IF(OR(M458="",N458=""),"",IF(M458&gt;N458+0.00001,"OVER LIMIT","OK"))</f>
        <v/>
      </c>
      <c r="P458" s="18" t="str">
        <f aca="false">IF(OR($D458="",N($E458)=0),"",(N($H458)+N($I458))/$E458)</f>
        <v/>
      </c>
      <c r="Q458" s="22" t="str">
        <f aca="false">IF($D458="","",N($F458)*IFERROR(INDEX(Grades!$D$5:$D$24,MATCH($L458,Grades!$A$5:$A$24,0)),0))</f>
        <v/>
      </c>
    </row>
    <row r="459" customFormat="false" ht="15" hidden="false" customHeight="false" outlineLevel="0" collapsed="false">
      <c r="A459" s="20"/>
      <c r="B459" s="14"/>
      <c r="C459" s="14"/>
      <c r="D459" s="14"/>
      <c r="E459" s="21"/>
      <c r="F459" s="21"/>
      <c r="G459" s="21"/>
      <c r="H459" s="21"/>
      <c r="I459" s="21"/>
      <c r="J459" s="14"/>
      <c r="K459" s="14"/>
      <c r="L459" s="19" t="str">
        <f aca="false">IF($D459="","",IFERROR(INDEX(Recipes!$I$5:$I$104,MATCH($D459,Recipes!$A$5:$A$104,0)),"Recipe not found"))</f>
        <v/>
      </c>
      <c r="M459" s="18" t="str">
        <f aca="false">IF(OR($D459="",N($E459)=0),"",N($F459)/$E459)</f>
        <v/>
      </c>
      <c r="N459" s="18" t="str">
        <f aca="false">IF($D459="","",IFERROR(INDEX(Recipes!$K$5:$K$104,MATCH($D459,Recipes!$A$5:$A$104,0)),""))</f>
        <v/>
      </c>
      <c r="O459" s="19" t="str">
        <f aca="false">IF(OR(M459="",N459=""),"",IF(M459&gt;N459+0.00001,"OVER LIMIT","OK"))</f>
        <v/>
      </c>
      <c r="P459" s="18" t="str">
        <f aca="false">IF(OR($D459="",N($E459)=0),"",(N($H459)+N($I459))/$E459)</f>
        <v/>
      </c>
      <c r="Q459" s="22" t="str">
        <f aca="false">IF($D459="","",N($F459)*IFERROR(INDEX(Grades!$D$5:$D$24,MATCH($L459,Grades!$A$5:$A$24,0)),0))</f>
        <v/>
      </c>
    </row>
    <row r="460" customFormat="false" ht="15" hidden="false" customHeight="false" outlineLevel="0" collapsed="false">
      <c r="A460" s="20"/>
      <c r="B460" s="14"/>
      <c r="C460" s="14"/>
      <c r="D460" s="14"/>
      <c r="E460" s="21"/>
      <c r="F460" s="21"/>
      <c r="G460" s="21"/>
      <c r="H460" s="21"/>
      <c r="I460" s="21"/>
      <c r="J460" s="14"/>
      <c r="K460" s="14"/>
      <c r="L460" s="19" t="str">
        <f aca="false">IF($D460="","",IFERROR(INDEX(Recipes!$I$5:$I$104,MATCH($D460,Recipes!$A$5:$A$104,0)),"Recipe not found"))</f>
        <v/>
      </c>
      <c r="M460" s="18" t="str">
        <f aca="false">IF(OR($D460="",N($E460)=0),"",N($F460)/$E460)</f>
        <v/>
      </c>
      <c r="N460" s="18" t="str">
        <f aca="false">IF($D460="","",IFERROR(INDEX(Recipes!$K$5:$K$104,MATCH($D460,Recipes!$A$5:$A$104,0)),""))</f>
        <v/>
      </c>
      <c r="O460" s="19" t="str">
        <f aca="false">IF(OR(M460="",N460=""),"",IF(M460&gt;N460+0.00001,"OVER LIMIT","OK"))</f>
        <v/>
      </c>
      <c r="P460" s="18" t="str">
        <f aca="false">IF(OR($D460="",N($E460)=0),"",(N($H460)+N($I460))/$E460)</f>
        <v/>
      </c>
      <c r="Q460" s="22" t="str">
        <f aca="false">IF($D460="","",N($F460)*IFERROR(INDEX(Grades!$D$5:$D$24,MATCH($L460,Grades!$A$5:$A$24,0)),0))</f>
        <v/>
      </c>
    </row>
    <row r="461" customFormat="false" ht="15" hidden="false" customHeight="false" outlineLevel="0" collapsed="false">
      <c r="A461" s="20"/>
      <c r="B461" s="14"/>
      <c r="C461" s="14"/>
      <c r="D461" s="14"/>
      <c r="E461" s="21"/>
      <c r="F461" s="21"/>
      <c r="G461" s="21"/>
      <c r="H461" s="21"/>
      <c r="I461" s="21"/>
      <c r="J461" s="14"/>
      <c r="K461" s="14"/>
      <c r="L461" s="19" t="str">
        <f aca="false">IF($D461="","",IFERROR(INDEX(Recipes!$I$5:$I$104,MATCH($D461,Recipes!$A$5:$A$104,0)),"Recipe not found"))</f>
        <v/>
      </c>
      <c r="M461" s="18" t="str">
        <f aca="false">IF(OR($D461="",N($E461)=0),"",N($F461)/$E461)</f>
        <v/>
      </c>
      <c r="N461" s="18" t="str">
        <f aca="false">IF($D461="","",IFERROR(INDEX(Recipes!$K$5:$K$104,MATCH($D461,Recipes!$A$5:$A$104,0)),""))</f>
        <v/>
      </c>
      <c r="O461" s="19" t="str">
        <f aca="false">IF(OR(M461="",N461=""),"",IF(M461&gt;N461+0.00001,"OVER LIMIT","OK"))</f>
        <v/>
      </c>
      <c r="P461" s="18" t="str">
        <f aca="false">IF(OR($D461="",N($E461)=0),"",(N($H461)+N($I461))/$E461)</f>
        <v/>
      </c>
      <c r="Q461" s="22" t="str">
        <f aca="false">IF($D461="","",N($F461)*IFERROR(INDEX(Grades!$D$5:$D$24,MATCH($L461,Grades!$A$5:$A$24,0)),0))</f>
        <v/>
      </c>
    </row>
    <row r="462" customFormat="false" ht="15" hidden="false" customHeight="false" outlineLevel="0" collapsed="false">
      <c r="A462" s="20"/>
      <c r="B462" s="14"/>
      <c r="C462" s="14"/>
      <c r="D462" s="14"/>
      <c r="E462" s="21"/>
      <c r="F462" s="21"/>
      <c r="G462" s="21"/>
      <c r="H462" s="21"/>
      <c r="I462" s="21"/>
      <c r="J462" s="14"/>
      <c r="K462" s="14"/>
      <c r="L462" s="19" t="str">
        <f aca="false">IF($D462="","",IFERROR(INDEX(Recipes!$I$5:$I$104,MATCH($D462,Recipes!$A$5:$A$104,0)),"Recipe not found"))</f>
        <v/>
      </c>
      <c r="M462" s="18" t="str">
        <f aca="false">IF(OR($D462="",N($E462)=0),"",N($F462)/$E462)</f>
        <v/>
      </c>
      <c r="N462" s="18" t="str">
        <f aca="false">IF($D462="","",IFERROR(INDEX(Recipes!$K$5:$K$104,MATCH($D462,Recipes!$A$5:$A$104,0)),""))</f>
        <v/>
      </c>
      <c r="O462" s="19" t="str">
        <f aca="false">IF(OR(M462="",N462=""),"",IF(M462&gt;N462+0.00001,"OVER LIMIT","OK"))</f>
        <v/>
      </c>
      <c r="P462" s="18" t="str">
        <f aca="false">IF(OR($D462="",N($E462)=0),"",(N($H462)+N($I462))/$E462)</f>
        <v/>
      </c>
      <c r="Q462" s="22" t="str">
        <f aca="false">IF($D462="","",N($F462)*IFERROR(INDEX(Grades!$D$5:$D$24,MATCH($L462,Grades!$A$5:$A$24,0)),0))</f>
        <v/>
      </c>
    </row>
    <row r="463" customFormat="false" ht="15" hidden="false" customHeight="false" outlineLevel="0" collapsed="false">
      <c r="A463" s="20"/>
      <c r="B463" s="14"/>
      <c r="C463" s="14"/>
      <c r="D463" s="14"/>
      <c r="E463" s="21"/>
      <c r="F463" s="21"/>
      <c r="G463" s="21"/>
      <c r="H463" s="21"/>
      <c r="I463" s="21"/>
      <c r="J463" s="14"/>
      <c r="K463" s="14"/>
      <c r="L463" s="19" t="str">
        <f aca="false">IF($D463="","",IFERROR(INDEX(Recipes!$I$5:$I$104,MATCH($D463,Recipes!$A$5:$A$104,0)),"Recipe not found"))</f>
        <v/>
      </c>
      <c r="M463" s="18" t="str">
        <f aca="false">IF(OR($D463="",N($E463)=0),"",N($F463)/$E463)</f>
        <v/>
      </c>
      <c r="N463" s="18" t="str">
        <f aca="false">IF($D463="","",IFERROR(INDEX(Recipes!$K$5:$K$104,MATCH($D463,Recipes!$A$5:$A$104,0)),""))</f>
        <v/>
      </c>
      <c r="O463" s="19" t="str">
        <f aca="false">IF(OR(M463="",N463=""),"",IF(M463&gt;N463+0.00001,"OVER LIMIT","OK"))</f>
        <v/>
      </c>
      <c r="P463" s="18" t="str">
        <f aca="false">IF(OR($D463="",N($E463)=0),"",(N($H463)+N($I463))/$E463)</f>
        <v/>
      </c>
      <c r="Q463" s="22" t="str">
        <f aca="false">IF($D463="","",N($F463)*IFERROR(INDEX(Grades!$D$5:$D$24,MATCH($L463,Grades!$A$5:$A$24,0)),0))</f>
        <v/>
      </c>
    </row>
    <row r="464" customFormat="false" ht="15" hidden="false" customHeight="false" outlineLevel="0" collapsed="false">
      <c r="A464" s="20"/>
      <c r="B464" s="14"/>
      <c r="C464" s="14"/>
      <c r="D464" s="14"/>
      <c r="E464" s="21"/>
      <c r="F464" s="21"/>
      <c r="G464" s="21"/>
      <c r="H464" s="21"/>
      <c r="I464" s="21"/>
      <c r="J464" s="14"/>
      <c r="K464" s="14"/>
      <c r="L464" s="19" t="str">
        <f aca="false">IF($D464="","",IFERROR(INDEX(Recipes!$I$5:$I$104,MATCH($D464,Recipes!$A$5:$A$104,0)),"Recipe not found"))</f>
        <v/>
      </c>
      <c r="M464" s="18" t="str">
        <f aca="false">IF(OR($D464="",N($E464)=0),"",N($F464)/$E464)</f>
        <v/>
      </c>
      <c r="N464" s="18" t="str">
        <f aca="false">IF($D464="","",IFERROR(INDEX(Recipes!$K$5:$K$104,MATCH($D464,Recipes!$A$5:$A$104,0)),""))</f>
        <v/>
      </c>
      <c r="O464" s="19" t="str">
        <f aca="false">IF(OR(M464="",N464=""),"",IF(M464&gt;N464+0.00001,"OVER LIMIT","OK"))</f>
        <v/>
      </c>
      <c r="P464" s="18" t="str">
        <f aca="false">IF(OR($D464="",N($E464)=0),"",(N($H464)+N($I464))/$E464)</f>
        <v/>
      </c>
      <c r="Q464" s="22" t="str">
        <f aca="false">IF($D464="","",N($F464)*IFERROR(INDEX(Grades!$D$5:$D$24,MATCH($L464,Grades!$A$5:$A$24,0)),0))</f>
        <v/>
      </c>
    </row>
    <row r="465" customFormat="false" ht="15" hidden="false" customHeight="false" outlineLevel="0" collapsed="false">
      <c r="A465" s="20"/>
      <c r="B465" s="14"/>
      <c r="C465" s="14"/>
      <c r="D465" s="14"/>
      <c r="E465" s="21"/>
      <c r="F465" s="21"/>
      <c r="G465" s="21"/>
      <c r="H465" s="21"/>
      <c r="I465" s="21"/>
      <c r="J465" s="14"/>
      <c r="K465" s="14"/>
      <c r="L465" s="19" t="str">
        <f aca="false">IF($D465="","",IFERROR(INDEX(Recipes!$I$5:$I$104,MATCH($D465,Recipes!$A$5:$A$104,0)),"Recipe not found"))</f>
        <v/>
      </c>
      <c r="M465" s="18" t="str">
        <f aca="false">IF(OR($D465="",N($E465)=0),"",N($F465)/$E465)</f>
        <v/>
      </c>
      <c r="N465" s="18" t="str">
        <f aca="false">IF($D465="","",IFERROR(INDEX(Recipes!$K$5:$K$104,MATCH($D465,Recipes!$A$5:$A$104,0)),""))</f>
        <v/>
      </c>
      <c r="O465" s="19" t="str">
        <f aca="false">IF(OR(M465="",N465=""),"",IF(M465&gt;N465+0.00001,"OVER LIMIT","OK"))</f>
        <v/>
      </c>
      <c r="P465" s="18" t="str">
        <f aca="false">IF(OR($D465="",N($E465)=0),"",(N($H465)+N($I465))/$E465)</f>
        <v/>
      </c>
      <c r="Q465" s="22" t="str">
        <f aca="false">IF($D465="","",N($F465)*IFERROR(INDEX(Grades!$D$5:$D$24,MATCH($L465,Grades!$A$5:$A$24,0)),0))</f>
        <v/>
      </c>
    </row>
    <row r="466" customFormat="false" ht="15" hidden="false" customHeight="false" outlineLevel="0" collapsed="false">
      <c r="A466" s="20"/>
      <c r="B466" s="14"/>
      <c r="C466" s="14"/>
      <c r="D466" s="14"/>
      <c r="E466" s="21"/>
      <c r="F466" s="21"/>
      <c r="G466" s="21"/>
      <c r="H466" s="21"/>
      <c r="I466" s="21"/>
      <c r="J466" s="14"/>
      <c r="K466" s="14"/>
      <c r="L466" s="19" t="str">
        <f aca="false">IF($D466="","",IFERROR(INDEX(Recipes!$I$5:$I$104,MATCH($D466,Recipes!$A$5:$A$104,0)),"Recipe not found"))</f>
        <v/>
      </c>
      <c r="M466" s="18" t="str">
        <f aca="false">IF(OR($D466="",N($E466)=0),"",N($F466)/$E466)</f>
        <v/>
      </c>
      <c r="N466" s="18" t="str">
        <f aca="false">IF($D466="","",IFERROR(INDEX(Recipes!$K$5:$K$104,MATCH($D466,Recipes!$A$5:$A$104,0)),""))</f>
        <v/>
      </c>
      <c r="O466" s="19" t="str">
        <f aca="false">IF(OR(M466="",N466=""),"",IF(M466&gt;N466+0.00001,"OVER LIMIT","OK"))</f>
        <v/>
      </c>
      <c r="P466" s="18" t="str">
        <f aca="false">IF(OR($D466="",N($E466)=0),"",(N($H466)+N($I466))/$E466)</f>
        <v/>
      </c>
      <c r="Q466" s="22" t="str">
        <f aca="false">IF($D466="","",N($F466)*IFERROR(INDEX(Grades!$D$5:$D$24,MATCH($L466,Grades!$A$5:$A$24,0)),0))</f>
        <v/>
      </c>
    </row>
    <row r="467" customFormat="false" ht="15" hidden="false" customHeight="false" outlineLevel="0" collapsed="false">
      <c r="A467" s="20"/>
      <c r="B467" s="14"/>
      <c r="C467" s="14"/>
      <c r="D467" s="14"/>
      <c r="E467" s="21"/>
      <c r="F467" s="21"/>
      <c r="G467" s="21"/>
      <c r="H467" s="21"/>
      <c r="I467" s="21"/>
      <c r="J467" s="14"/>
      <c r="K467" s="14"/>
      <c r="L467" s="19" t="str">
        <f aca="false">IF($D467="","",IFERROR(INDEX(Recipes!$I$5:$I$104,MATCH($D467,Recipes!$A$5:$A$104,0)),"Recipe not found"))</f>
        <v/>
      </c>
      <c r="M467" s="18" t="str">
        <f aca="false">IF(OR($D467="",N($E467)=0),"",N($F467)/$E467)</f>
        <v/>
      </c>
      <c r="N467" s="18" t="str">
        <f aca="false">IF($D467="","",IFERROR(INDEX(Recipes!$K$5:$K$104,MATCH($D467,Recipes!$A$5:$A$104,0)),""))</f>
        <v/>
      </c>
      <c r="O467" s="19" t="str">
        <f aca="false">IF(OR(M467="",N467=""),"",IF(M467&gt;N467+0.00001,"OVER LIMIT","OK"))</f>
        <v/>
      </c>
      <c r="P467" s="18" t="str">
        <f aca="false">IF(OR($D467="",N($E467)=0),"",(N($H467)+N($I467))/$E467)</f>
        <v/>
      </c>
      <c r="Q467" s="22" t="str">
        <f aca="false">IF($D467="","",N($F467)*IFERROR(INDEX(Grades!$D$5:$D$24,MATCH($L467,Grades!$A$5:$A$24,0)),0))</f>
        <v/>
      </c>
    </row>
    <row r="468" customFormat="false" ht="15" hidden="false" customHeight="false" outlineLevel="0" collapsed="false">
      <c r="A468" s="20"/>
      <c r="B468" s="14"/>
      <c r="C468" s="14"/>
      <c r="D468" s="14"/>
      <c r="E468" s="21"/>
      <c r="F468" s="21"/>
      <c r="G468" s="21"/>
      <c r="H468" s="21"/>
      <c r="I468" s="21"/>
      <c r="J468" s="14"/>
      <c r="K468" s="14"/>
      <c r="L468" s="19" t="str">
        <f aca="false">IF($D468="","",IFERROR(INDEX(Recipes!$I$5:$I$104,MATCH($D468,Recipes!$A$5:$A$104,0)),"Recipe not found"))</f>
        <v/>
      </c>
      <c r="M468" s="18" t="str">
        <f aca="false">IF(OR($D468="",N($E468)=0),"",N($F468)/$E468)</f>
        <v/>
      </c>
      <c r="N468" s="18" t="str">
        <f aca="false">IF($D468="","",IFERROR(INDEX(Recipes!$K$5:$K$104,MATCH($D468,Recipes!$A$5:$A$104,0)),""))</f>
        <v/>
      </c>
      <c r="O468" s="19" t="str">
        <f aca="false">IF(OR(M468="",N468=""),"",IF(M468&gt;N468+0.00001,"OVER LIMIT","OK"))</f>
        <v/>
      </c>
      <c r="P468" s="18" t="str">
        <f aca="false">IF(OR($D468="",N($E468)=0),"",(N($H468)+N($I468))/$E468)</f>
        <v/>
      </c>
      <c r="Q468" s="22" t="str">
        <f aca="false">IF($D468="","",N($F468)*IFERROR(INDEX(Grades!$D$5:$D$24,MATCH($L468,Grades!$A$5:$A$24,0)),0))</f>
        <v/>
      </c>
    </row>
    <row r="469" customFormat="false" ht="15" hidden="false" customHeight="false" outlineLevel="0" collapsed="false">
      <c r="A469" s="20"/>
      <c r="B469" s="14"/>
      <c r="C469" s="14"/>
      <c r="D469" s="14"/>
      <c r="E469" s="21"/>
      <c r="F469" s="21"/>
      <c r="G469" s="21"/>
      <c r="H469" s="21"/>
      <c r="I469" s="21"/>
      <c r="J469" s="14"/>
      <c r="K469" s="14"/>
      <c r="L469" s="19" t="str">
        <f aca="false">IF($D469="","",IFERROR(INDEX(Recipes!$I$5:$I$104,MATCH($D469,Recipes!$A$5:$A$104,0)),"Recipe not found"))</f>
        <v/>
      </c>
      <c r="M469" s="18" t="str">
        <f aca="false">IF(OR($D469="",N($E469)=0),"",N($F469)/$E469)</f>
        <v/>
      </c>
      <c r="N469" s="18" t="str">
        <f aca="false">IF($D469="","",IFERROR(INDEX(Recipes!$K$5:$K$104,MATCH($D469,Recipes!$A$5:$A$104,0)),""))</f>
        <v/>
      </c>
      <c r="O469" s="19" t="str">
        <f aca="false">IF(OR(M469="",N469=""),"",IF(M469&gt;N469+0.00001,"OVER LIMIT","OK"))</f>
        <v/>
      </c>
      <c r="P469" s="18" t="str">
        <f aca="false">IF(OR($D469="",N($E469)=0),"",(N($H469)+N($I469))/$E469)</f>
        <v/>
      </c>
      <c r="Q469" s="22" t="str">
        <f aca="false">IF($D469="","",N($F469)*IFERROR(INDEX(Grades!$D$5:$D$24,MATCH($L469,Grades!$A$5:$A$24,0)),0))</f>
        <v/>
      </c>
    </row>
    <row r="470" customFormat="false" ht="15" hidden="false" customHeight="false" outlineLevel="0" collapsed="false">
      <c r="A470" s="20"/>
      <c r="B470" s="14"/>
      <c r="C470" s="14"/>
      <c r="D470" s="14"/>
      <c r="E470" s="21"/>
      <c r="F470" s="21"/>
      <c r="G470" s="21"/>
      <c r="H470" s="21"/>
      <c r="I470" s="21"/>
      <c r="J470" s="14"/>
      <c r="K470" s="14"/>
      <c r="L470" s="19" t="str">
        <f aca="false">IF($D470="","",IFERROR(INDEX(Recipes!$I$5:$I$104,MATCH($D470,Recipes!$A$5:$A$104,0)),"Recipe not found"))</f>
        <v/>
      </c>
      <c r="M470" s="18" t="str">
        <f aca="false">IF(OR($D470="",N($E470)=0),"",N($F470)/$E470)</f>
        <v/>
      </c>
      <c r="N470" s="18" t="str">
        <f aca="false">IF($D470="","",IFERROR(INDEX(Recipes!$K$5:$K$104,MATCH($D470,Recipes!$A$5:$A$104,0)),""))</f>
        <v/>
      </c>
      <c r="O470" s="19" t="str">
        <f aca="false">IF(OR(M470="",N470=""),"",IF(M470&gt;N470+0.00001,"OVER LIMIT","OK"))</f>
        <v/>
      </c>
      <c r="P470" s="18" t="str">
        <f aca="false">IF(OR($D470="",N($E470)=0),"",(N($H470)+N($I470))/$E470)</f>
        <v/>
      </c>
      <c r="Q470" s="22" t="str">
        <f aca="false">IF($D470="","",N($F470)*IFERROR(INDEX(Grades!$D$5:$D$24,MATCH($L470,Grades!$A$5:$A$24,0)),0))</f>
        <v/>
      </c>
    </row>
    <row r="471" customFormat="false" ht="15" hidden="false" customHeight="false" outlineLevel="0" collapsed="false">
      <c r="A471" s="20"/>
      <c r="B471" s="14"/>
      <c r="C471" s="14"/>
      <c r="D471" s="14"/>
      <c r="E471" s="21"/>
      <c r="F471" s="21"/>
      <c r="G471" s="21"/>
      <c r="H471" s="21"/>
      <c r="I471" s="21"/>
      <c r="J471" s="14"/>
      <c r="K471" s="14"/>
      <c r="L471" s="19" t="str">
        <f aca="false">IF($D471="","",IFERROR(INDEX(Recipes!$I$5:$I$104,MATCH($D471,Recipes!$A$5:$A$104,0)),"Recipe not found"))</f>
        <v/>
      </c>
      <c r="M471" s="18" t="str">
        <f aca="false">IF(OR($D471="",N($E471)=0),"",N($F471)/$E471)</f>
        <v/>
      </c>
      <c r="N471" s="18" t="str">
        <f aca="false">IF($D471="","",IFERROR(INDEX(Recipes!$K$5:$K$104,MATCH($D471,Recipes!$A$5:$A$104,0)),""))</f>
        <v/>
      </c>
      <c r="O471" s="19" t="str">
        <f aca="false">IF(OR(M471="",N471=""),"",IF(M471&gt;N471+0.00001,"OVER LIMIT","OK"))</f>
        <v/>
      </c>
      <c r="P471" s="18" t="str">
        <f aca="false">IF(OR($D471="",N($E471)=0),"",(N($H471)+N($I471))/$E471)</f>
        <v/>
      </c>
      <c r="Q471" s="22" t="str">
        <f aca="false">IF($D471="","",N($F471)*IFERROR(INDEX(Grades!$D$5:$D$24,MATCH($L471,Grades!$A$5:$A$24,0)),0))</f>
        <v/>
      </c>
    </row>
    <row r="472" customFormat="false" ht="15" hidden="false" customHeight="false" outlineLevel="0" collapsed="false">
      <c r="A472" s="20"/>
      <c r="B472" s="14"/>
      <c r="C472" s="14"/>
      <c r="D472" s="14"/>
      <c r="E472" s="21"/>
      <c r="F472" s="21"/>
      <c r="G472" s="21"/>
      <c r="H472" s="21"/>
      <c r="I472" s="21"/>
      <c r="J472" s="14"/>
      <c r="K472" s="14"/>
      <c r="L472" s="19" t="str">
        <f aca="false">IF($D472="","",IFERROR(INDEX(Recipes!$I$5:$I$104,MATCH($D472,Recipes!$A$5:$A$104,0)),"Recipe not found"))</f>
        <v/>
      </c>
      <c r="M472" s="18" t="str">
        <f aca="false">IF(OR($D472="",N($E472)=0),"",N($F472)/$E472)</f>
        <v/>
      </c>
      <c r="N472" s="18" t="str">
        <f aca="false">IF($D472="","",IFERROR(INDEX(Recipes!$K$5:$K$104,MATCH($D472,Recipes!$A$5:$A$104,0)),""))</f>
        <v/>
      </c>
      <c r="O472" s="19" t="str">
        <f aca="false">IF(OR(M472="",N472=""),"",IF(M472&gt;N472+0.00001,"OVER LIMIT","OK"))</f>
        <v/>
      </c>
      <c r="P472" s="18" t="str">
        <f aca="false">IF(OR($D472="",N($E472)=0),"",(N($H472)+N($I472))/$E472)</f>
        <v/>
      </c>
      <c r="Q472" s="22" t="str">
        <f aca="false">IF($D472="","",N($F472)*IFERROR(INDEX(Grades!$D$5:$D$24,MATCH($L472,Grades!$A$5:$A$24,0)),0))</f>
        <v/>
      </c>
    </row>
    <row r="473" customFormat="false" ht="15" hidden="false" customHeight="false" outlineLevel="0" collapsed="false">
      <c r="A473" s="20"/>
      <c r="B473" s="14"/>
      <c r="C473" s="14"/>
      <c r="D473" s="14"/>
      <c r="E473" s="21"/>
      <c r="F473" s="21"/>
      <c r="G473" s="21"/>
      <c r="H473" s="21"/>
      <c r="I473" s="21"/>
      <c r="J473" s="14"/>
      <c r="K473" s="14"/>
      <c r="L473" s="19" t="str">
        <f aca="false">IF($D473="","",IFERROR(INDEX(Recipes!$I$5:$I$104,MATCH($D473,Recipes!$A$5:$A$104,0)),"Recipe not found"))</f>
        <v/>
      </c>
      <c r="M473" s="18" t="str">
        <f aca="false">IF(OR($D473="",N($E473)=0),"",N($F473)/$E473)</f>
        <v/>
      </c>
      <c r="N473" s="18" t="str">
        <f aca="false">IF($D473="","",IFERROR(INDEX(Recipes!$K$5:$K$104,MATCH($D473,Recipes!$A$5:$A$104,0)),""))</f>
        <v/>
      </c>
      <c r="O473" s="19" t="str">
        <f aca="false">IF(OR(M473="",N473=""),"",IF(M473&gt;N473+0.00001,"OVER LIMIT","OK"))</f>
        <v/>
      </c>
      <c r="P473" s="18" t="str">
        <f aca="false">IF(OR($D473="",N($E473)=0),"",(N($H473)+N($I473))/$E473)</f>
        <v/>
      </c>
      <c r="Q473" s="22" t="str">
        <f aca="false">IF($D473="","",N($F473)*IFERROR(INDEX(Grades!$D$5:$D$24,MATCH($L473,Grades!$A$5:$A$24,0)),0))</f>
        <v/>
      </c>
    </row>
    <row r="474" customFormat="false" ht="15" hidden="false" customHeight="false" outlineLevel="0" collapsed="false">
      <c r="A474" s="20"/>
      <c r="B474" s="14"/>
      <c r="C474" s="14"/>
      <c r="D474" s="14"/>
      <c r="E474" s="21"/>
      <c r="F474" s="21"/>
      <c r="G474" s="21"/>
      <c r="H474" s="21"/>
      <c r="I474" s="21"/>
      <c r="J474" s="14"/>
      <c r="K474" s="14"/>
      <c r="L474" s="19" t="str">
        <f aca="false">IF($D474="","",IFERROR(INDEX(Recipes!$I$5:$I$104,MATCH($D474,Recipes!$A$5:$A$104,0)),"Recipe not found"))</f>
        <v/>
      </c>
      <c r="M474" s="18" t="str">
        <f aca="false">IF(OR($D474="",N($E474)=0),"",N($F474)/$E474)</f>
        <v/>
      </c>
      <c r="N474" s="18" t="str">
        <f aca="false">IF($D474="","",IFERROR(INDEX(Recipes!$K$5:$K$104,MATCH($D474,Recipes!$A$5:$A$104,0)),""))</f>
        <v/>
      </c>
      <c r="O474" s="19" t="str">
        <f aca="false">IF(OR(M474="",N474=""),"",IF(M474&gt;N474+0.00001,"OVER LIMIT","OK"))</f>
        <v/>
      </c>
      <c r="P474" s="18" t="str">
        <f aca="false">IF(OR($D474="",N($E474)=0),"",(N($H474)+N($I474))/$E474)</f>
        <v/>
      </c>
      <c r="Q474" s="22" t="str">
        <f aca="false">IF($D474="","",N($F474)*IFERROR(INDEX(Grades!$D$5:$D$24,MATCH($L474,Grades!$A$5:$A$24,0)),0))</f>
        <v/>
      </c>
    </row>
    <row r="475" customFormat="false" ht="15" hidden="false" customHeight="false" outlineLevel="0" collapsed="false">
      <c r="A475" s="20"/>
      <c r="B475" s="14"/>
      <c r="C475" s="14"/>
      <c r="D475" s="14"/>
      <c r="E475" s="21"/>
      <c r="F475" s="21"/>
      <c r="G475" s="21"/>
      <c r="H475" s="21"/>
      <c r="I475" s="21"/>
      <c r="J475" s="14"/>
      <c r="K475" s="14"/>
      <c r="L475" s="19" t="str">
        <f aca="false">IF($D475="","",IFERROR(INDEX(Recipes!$I$5:$I$104,MATCH($D475,Recipes!$A$5:$A$104,0)),"Recipe not found"))</f>
        <v/>
      </c>
      <c r="M475" s="18" t="str">
        <f aca="false">IF(OR($D475="",N($E475)=0),"",N($F475)/$E475)</f>
        <v/>
      </c>
      <c r="N475" s="18" t="str">
        <f aca="false">IF($D475="","",IFERROR(INDEX(Recipes!$K$5:$K$104,MATCH($D475,Recipes!$A$5:$A$104,0)),""))</f>
        <v/>
      </c>
      <c r="O475" s="19" t="str">
        <f aca="false">IF(OR(M475="",N475=""),"",IF(M475&gt;N475+0.00001,"OVER LIMIT","OK"))</f>
        <v/>
      </c>
      <c r="P475" s="18" t="str">
        <f aca="false">IF(OR($D475="",N($E475)=0),"",(N($H475)+N($I475))/$E475)</f>
        <v/>
      </c>
      <c r="Q475" s="22" t="str">
        <f aca="false">IF($D475="","",N($F475)*IFERROR(INDEX(Grades!$D$5:$D$24,MATCH($L475,Grades!$A$5:$A$24,0)),0))</f>
        <v/>
      </c>
    </row>
    <row r="476" customFormat="false" ht="15" hidden="false" customHeight="false" outlineLevel="0" collapsed="false">
      <c r="A476" s="20"/>
      <c r="B476" s="14"/>
      <c r="C476" s="14"/>
      <c r="D476" s="14"/>
      <c r="E476" s="21"/>
      <c r="F476" s="21"/>
      <c r="G476" s="21"/>
      <c r="H476" s="21"/>
      <c r="I476" s="21"/>
      <c r="J476" s="14"/>
      <c r="K476" s="14"/>
      <c r="L476" s="19" t="str">
        <f aca="false">IF($D476="","",IFERROR(INDEX(Recipes!$I$5:$I$104,MATCH($D476,Recipes!$A$5:$A$104,0)),"Recipe not found"))</f>
        <v/>
      </c>
      <c r="M476" s="18" t="str">
        <f aca="false">IF(OR($D476="",N($E476)=0),"",N($F476)/$E476)</f>
        <v/>
      </c>
      <c r="N476" s="18" t="str">
        <f aca="false">IF($D476="","",IFERROR(INDEX(Recipes!$K$5:$K$104,MATCH($D476,Recipes!$A$5:$A$104,0)),""))</f>
        <v/>
      </c>
      <c r="O476" s="19" t="str">
        <f aca="false">IF(OR(M476="",N476=""),"",IF(M476&gt;N476+0.00001,"OVER LIMIT","OK"))</f>
        <v/>
      </c>
      <c r="P476" s="18" t="str">
        <f aca="false">IF(OR($D476="",N($E476)=0),"",(N($H476)+N($I476))/$E476)</f>
        <v/>
      </c>
      <c r="Q476" s="22" t="str">
        <f aca="false">IF($D476="","",N($F476)*IFERROR(INDEX(Grades!$D$5:$D$24,MATCH($L476,Grades!$A$5:$A$24,0)),0))</f>
        <v/>
      </c>
    </row>
    <row r="477" customFormat="false" ht="15" hidden="false" customHeight="false" outlineLevel="0" collapsed="false">
      <c r="A477" s="20"/>
      <c r="B477" s="14"/>
      <c r="C477" s="14"/>
      <c r="D477" s="14"/>
      <c r="E477" s="21"/>
      <c r="F477" s="21"/>
      <c r="G477" s="21"/>
      <c r="H477" s="21"/>
      <c r="I477" s="21"/>
      <c r="J477" s="14"/>
      <c r="K477" s="14"/>
      <c r="L477" s="19" t="str">
        <f aca="false">IF($D477="","",IFERROR(INDEX(Recipes!$I$5:$I$104,MATCH($D477,Recipes!$A$5:$A$104,0)),"Recipe not found"))</f>
        <v/>
      </c>
      <c r="M477" s="18" t="str">
        <f aca="false">IF(OR($D477="",N($E477)=0),"",N($F477)/$E477)</f>
        <v/>
      </c>
      <c r="N477" s="18" t="str">
        <f aca="false">IF($D477="","",IFERROR(INDEX(Recipes!$K$5:$K$104,MATCH($D477,Recipes!$A$5:$A$104,0)),""))</f>
        <v/>
      </c>
      <c r="O477" s="19" t="str">
        <f aca="false">IF(OR(M477="",N477=""),"",IF(M477&gt;N477+0.00001,"OVER LIMIT","OK"))</f>
        <v/>
      </c>
      <c r="P477" s="18" t="str">
        <f aca="false">IF(OR($D477="",N($E477)=0),"",(N($H477)+N($I477))/$E477)</f>
        <v/>
      </c>
      <c r="Q477" s="22" t="str">
        <f aca="false">IF($D477="","",N($F477)*IFERROR(INDEX(Grades!$D$5:$D$24,MATCH($L477,Grades!$A$5:$A$24,0)),0))</f>
        <v/>
      </c>
    </row>
    <row r="478" customFormat="false" ht="15" hidden="false" customHeight="false" outlineLevel="0" collapsed="false">
      <c r="A478" s="20"/>
      <c r="B478" s="14"/>
      <c r="C478" s="14"/>
      <c r="D478" s="14"/>
      <c r="E478" s="21"/>
      <c r="F478" s="21"/>
      <c r="G478" s="21"/>
      <c r="H478" s="21"/>
      <c r="I478" s="21"/>
      <c r="J478" s="14"/>
      <c r="K478" s="14"/>
      <c r="L478" s="19" t="str">
        <f aca="false">IF($D478="","",IFERROR(INDEX(Recipes!$I$5:$I$104,MATCH($D478,Recipes!$A$5:$A$104,0)),"Recipe not found"))</f>
        <v/>
      </c>
      <c r="M478" s="18" t="str">
        <f aca="false">IF(OR($D478="",N($E478)=0),"",N($F478)/$E478)</f>
        <v/>
      </c>
      <c r="N478" s="18" t="str">
        <f aca="false">IF($D478="","",IFERROR(INDEX(Recipes!$K$5:$K$104,MATCH($D478,Recipes!$A$5:$A$104,0)),""))</f>
        <v/>
      </c>
      <c r="O478" s="19" t="str">
        <f aca="false">IF(OR(M478="",N478=""),"",IF(M478&gt;N478+0.00001,"OVER LIMIT","OK"))</f>
        <v/>
      </c>
      <c r="P478" s="18" t="str">
        <f aca="false">IF(OR($D478="",N($E478)=0),"",(N($H478)+N($I478))/$E478)</f>
        <v/>
      </c>
      <c r="Q478" s="22" t="str">
        <f aca="false">IF($D478="","",N($F478)*IFERROR(INDEX(Grades!$D$5:$D$24,MATCH($L478,Grades!$A$5:$A$24,0)),0))</f>
        <v/>
      </c>
    </row>
    <row r="479" customFormat="false" ht="15" hidden="false" customHeight="false" outlineLevel="0" collapsed="false">
      <c r="A479" s="20"/>
      <c r="B479" s="14"/>
      <c r="C479" s="14"/>
      <c r="D479" s="14"/>
      <c r="E479" s="21"/>
      <c r="F479" s="21"/>
      <c r="G479" s="21"/>
      <c r="H479" s="21"/>
      <c r="I479" s="21"/>
      <c r="J479" s="14"/>
      <c r="K479" s="14"/>
      <c r="L479" s="19" t="str">
        <f aca="false">IF($D479="","",IFERROR(INDEX(Recipes!$I$5:$I$104,MATCH($D479,Recipes!$A$5:$A$104,0)),"Recipe not found"))</f>
        <v/>
      </c>
      <c r="M479" s="18" t="str">
        <f aca="false">IF(OR($D479="",N($E479)=0),"",N($F479)/$E479)</f>
        <v/>
      </c>
      <c r="N479" s="18" t="str">
        <f aca="false">IF($D479="","",IFERROR(INDEX(Recipes!$K$5:$K$104,MATCH($D479,Recipes!$A$5:$A$104,0)),""))</f>
        <v/>
      </c>
      <c r="O479" s="19" t="str">
        <f aca="false">IF(OR(M479="",N479=""),"",IF(M479&gt;N479+0.00001,"OVER LIMIT","OK"))</f>
        <v/>
      </c>
      <c r="P479" s="18" t="str">
        <f aca="false">IF(OR($D479="",N($E479)=0),"",(N($H479)+N($I479))/$E479)</f>
        <v/>
      </c>
      <c r="Q479" s="22" t="str">
        <f aca="false">IF($D479="","",N($F479)*IFERROR(INDEX(Grades!$D$5:$D$24,MATCH($L479,Grades!$A$5:$A$24,0)),0))</f>
        <v/>
      </c>
    </row>
    <row r="480" customFormat="false" ht="15" hidden="false" customHeight="false" outlineLevel="0" collapsed="false">
      <c r="A480" s="20"/>
      <c r="B480" s="14"/>
      <c r="C480" s="14"/>
      <c r="D480" s="14"/>
      <c r="E480" s="21"/>
      <c r="F480" s="21"/>
      <c r="G480" s="21"/>
      <c r="H480" s="21"/>
      <c r="I480" s="21"/>
      <c r="J480" s="14"/>
      <c r="K480" s="14"/>
      <c r="L480" s="19" t="str">
        <f aca="false">IF($D480="","",IFERROR(INDEX(Recipes!$I$5:$I$104,MATCH($D480,Recipes!$A$5:$A$104,0)),"Recipe not found"))</f>
        <v/>
      </c>
      <c r="M480" s="18" t="str">
        <f aca="false">IF(OR($D480="",N($E480)=0),"",N($F480)/$E480)</f>
        <v/>
      </c>
      <c r="N480" s="18" t="str">
        <f aca="false">IF($D480="","",IFERROR(INDEX(Recipes!$K$5:$K$104,MATCH($D480,Recipes!$A$5:$A$104,0)),""))</f>
        <v/>
      </c>
      <c r="O480" s="19" t="str">
        <f aca="false">IF(OR(M480="",N480=""),"",IF(M480&gt;N480+0.00001,"OVER LIMIT","OK"))</f>
        <v/>
      </c>
      <c r="P480" s="18" t="str">
        <f aca="false">IF(OR($D480="",N($E480)=0),"",(N($H480)+N($I480))/$E480)</f>
        <v/>
      </c>
      <c r="Q480" s="22" t="str">
        <f aca="false">IF($D480="","",N($F480)*IFERROR(INDEX(Grades!$D$5:$D$24,MATCH($L480,Grades!$A$5:$A$24,0)),0))</f>
        <v/>
      </c>
    </row>
    <row r="481" customFormat="false" ht="15" hidden="false" customHeight="false" outlineLevel="0" collapsed="false">
      <c r="A481" s="20"/>
      <c r="B481" s="14"/>
      <c r="C481" s="14"/>
      <c r="D481" s="14"/>
      <c r="E481" s="21"/>
      <c r="F481" s="21"/>
      <c r="G481" s="21"/>
      <c r="H481" s="21"/>
      <c r="I481" s="21"/>
      <c r="J481" s="14"/>
      <c r="K481" s="14"/>
      <c r="L481" s="19" t="str">
        <f aca="false">IF($D481="","",IFERROR(INDEX(Recipes!$I$5:$I$104,MATCH($D481,Recipes!$A$5:$A$104,0)),"Recipe not found"))</f>
        <v/>
      </c>
      <c r="M481" s="18" t="str">
        <f aca="false">IF(OR($D481="",N($E481)=0),"",N($F481)/$E481)</f>
        <v/>
      </c>
      <c r="N481" s="18" t="str">
        <f aca="false">IF($D481="","",IFERROR(INDEX(Recipes!$K$5:$K$104,MATCH($D481,Recipes!$A$5:$A$104,0)),""))</f>
        <v/>
      </c>
      <c r="O481" s="19" t="str">
        <f aca="false">IF(OR(M481="",N481=""),"",IF(M481&gt;N481+0.00001,"OVER LIMIT","OK"))</f>
        <v/>
      </c>
      <c r="P481" s="18" t="str">
        <f aca="false">IF(OR($D481="",N($E481)=0),"",(N($H481)+N($I481))/$E481)</f>
        <v/>
      </c>
      <c r="Q481" s="22" t="str">
        <f aca="false">IF($D481="","",N($F481)*IFERROR(INDEX(Grades!$D$5:$D$24,MATCH($L481,Grades!$A$5:$A$24,0)),0))</f>
        <v/>
      </c>
    </row>
    <row r="482" customFormat="false" ht="15" hidden="false" customHeight="false" outlineLevel="0" collapsed="false">
      <c r="A482" s="20"/>
      <c r="B482" s="14"/>
      <c r="C482" s="14"/>
      <c r="D482" s="14"/>
      <c r="E482" s="21"/>
      <c r="F482" s="21"/>
      <c r="G482" s="21"/>
      <c r="H482" s="21"/>
      <c r="I482" s="21"/>
      <c r="J482" s="14"/>
      <c r="K482" s="14"/>
      <c r="L482" s="19" t="str">
        <f aca="false">IF($D482="","",IFERROR(INDEX(Recipes!$I$5:$I$104,MATCH($D482,Recipes!$A$5:$A$104,0)),"Recipe not found"))</f>
        <v/>
      </c>
      <c r="M482" s="18" t="str">
        <f aca="false">IF(OR($D482="",N($E482)=0),"",N($F482)/$E482)</f>
        <v/>
      </c>
      <c r="N482" s="18" t="str">
        <f aca="false">IF($D482="","",IFERROR(INDEX(Recipes!$K$5:$K$104,MATCH($D482,Recipes!$A$5:$A$104,0)),""))</f>
        <v/>
      </c>
      <c r="O482" s="19" t="str">
        <f aca="false">IF(OR(M482="",N482=""),"",IF(M482&gt;N482+0.00001,"OVER LIMIT","OK"))</f>
        <v/>
      </c>
      <c r="P482" s="18" t="str">
        <f aca="false">IF(OR($D482="",N($E482)=0),"",(N($H482)+N($I482))/$E482)</f>
        <v/>
      </c>
      <c r="Q482" s="22" t="str">
        <f aca="false">IF($D482="","",N($F482)*IFERROR(INDEX(Grades!$D$5:$D$24,MATCH($L482,Grades!$A$5:$A$24,0)),0))</f>
        <v/>
      </c>
    </row>
    <row r="483" customFormat="false" ht="15" hidden="false" customHeight="false" outlineLevel="0" collapsed="false">
      <c r="A483" s="20"/>
      <c r="B483" s="14"/>
      <c r="C483" s="14"/>
      <c r="D483" s="14"/>
      <c r="E483" s="21"/>
      <c r="F483" s="21"/>
      <c r="G483" s="21"/>
      <c r="H483" s="21"/>
      <c r="I483" s="21"/>
      <c r="J483" s="14"/>
      <c r="K483" s="14"/>
      <c r="L483" s="19" t="str">
        <f aca="false">IF($D483="","",IFERROR(INDEX(Recipes!$I$5:$I$104,MATCH($D483,Recipes!$A$5:$A$104,0)),"Recipe not found"))</f>
        <v/>
      </c>
      <c r="M483" s="18" t="str">
        <f aca="false">IF(OR($D483="",N($E483)=0),"",N($F483)/$E483)</f>
        <v/>
      </c>
      <c r="N483" s="18" t="str">
        <f aca="false">IF($D483="","",IFERROR(INDEX(Recipes!$K$5:$K$104,MATCH($D483,Recipes!$A$5:$A$104,0)),""))</f>
        <v/>
      </c>
      <c r="O483" s="19" t="str">
        <f aca="false">IF(OR(M483="",N483=""),"",IF(M483&gt;N483+0.00001,"OVER LIMIT","OK"))</f>
        <v/>
      </c>
      <c r="P483" s="18" t="str">
        <f aca="false">IF(OR($D483="",N($E483)=0),"",(N($H483)+N($I483))/$E483)</f>
        <v/>
      </c>
      <c r="Q483" s="22" t="str">
        <f aca="false">IF($D483="","",N($F483)*IFERROR(INDEX(Grades!$D$5:$D$24,MATCH($L483,Grades!$A$5:$A$24,0)),0))</f>
        <v/>
      </c>
    </row>
    <row r="484" customFormat="false" ht="15" hidden="false" customHeight="false" outlineLevel="0" collapsed="false">
      <c r="A484" s="20"/>
      <c r="B484" s="14"/>
      <c r="C484" s="14"/>
      <c r="D484" s="14"/>
      <c r="E484" s="21"/>
      <c r="F484" s="21"/>
      <c r="G484" s="21"/>
      <c r="H484" s="21"/>
      <c r="I484" s="21"/>
      <c r="J484" s="14"/>
      <c r="K484" s="14"/>
      <c r="L484" s="19" t="str">
        <f aca="false">IF($D484="","",IFERROR(INDEX(Recipes!$I$5:$I$104,MATCH($D484,Recipes!$A$5:$A$104,0)),"Recipe not found"))</f>
        <v/>
      </c>
      <c r="M484" s="18" t="str">
        <f aca="false">IF(OR($D484="",N($E484)=0),"",N($F484)/$E484)</f>
        <v/>
      </c>
      <c r="N484" s="18" t="str">
        <f aca="false">IF($D484="","",IFERROR(INDEX(Recipes!$K$5:$K$104,MATCH($D484,Recipes!$A$5:$A$104,0)),""))</f>
        <v/>
      </c>
      <c r="O484" s="19" t="str">
        <f aca="false">IF(OR(M484="",N484=""),"",IF(M484&gt;N484+0.00001,"OVER LIMIT","OK"))</f>
        <v/>
      </c>
      <c r="P484" s="18" t="str">
        <f aca="false">IF(OR($D484="",N($E484)=0),"",(N($H484)+N($I484))/$E484)</f>
        <v/>
      </c>
      <c r="Q484" s="22" t="str">
        <f aca="false">IF($D484="","",N($F484)*IFERROR(INDEX(Grades!$D$5:$D$24,MATCH($L484,Grades!$A$5:$A$24,0)),0))</f>
        <v/>
      </c>
    </row>
    <row r="485" customFormat="false" ht="15" hidden="false" customHeight="false" outlineLevel="0" collapsed="false">
      <c r="A485" s="20"/>
      <c r="B485" s="14"/>
      <c r="C485" s="14"/>
      <c r="D485" s="14"/>
      <c r="E485" s="21"/>
      <c r="F485" s="21"/>
      <c r="G485" s="21"/>
      <c r="H485" s="21"/>
      <c r="I485" s="21"/>
      <c r="J485" s="14"/>
      <c r="K485" s="14"/>
      <c r="L485" s="19" t="str">
        <f aca="false">IF($D485="","",IFERROR(INDEX(Recipes!$I$5:$I$104,MATCH($D485,Recipes!$A$5:$A$104,0)),"Recipe not found"))</f>
        <v/>
      </c>
      <c r="M485" s="18" t="str">
        <f aca="false">IF(OR($D485="",N($E485)=0),"",N($F485)/$E485)</f>
        <v/>
      </c>
      <c r="N485" s="18" t="str">
        <f aca="false">IF($D485="","",IFERROR(INDEX(Recipes!$K$5:$K$104,MATCH($D485,Recipes!$A$5:$A$104,0)),""))</f>
        <v/>
      </c>
      <c r="O485" s="19" t="str">
        <f aca="false">IF(OR(M485="",N485=""),"",IF(M485&gt;N485+0.00001,"OVER LIMIT","OK"))</f>
        <v/>
      </c>
      <c r="P485" s="18" t="str">
        <f aca="false">IF(OR($D485="",N($E485)=0),"",(N($H485)+N($I485))/$E485)</f>
        <v/>
      </c>
      <c r="Q485" s="22" t="str">
        <f aca="false">IF($D485="","",N($F485)*IFERROR(INDEX(Grades!$D$5:$D$24,MATCH($L485,Grades!$A$5:$A$24,0)),0))</f>
        <v/>
      </c>
    </row>
    <row r="486" customFormat="false" ht="15" hidden="false" customHeight="false" outlineLevel="0" collapsed="false">
      <c r="A486" s="20"/>
      <c r="B486" s="14"/>
      <c r="C486" s="14"/>
      <c r="D486" s="14"/>
      <c r="E486" s="21"/>
      <c r="F486" s="21"/>
      <c r="G486" s="21"/>
      <c r="H486" s="21"/>
      <c r="I486" s="21"/>
      <c r="J486" s="14"/>
      <c r="K486" s="14"/>
      <c r="L486" s="19" t="str">
        <f aca="false">IF($D486="","",IFERROR(INDEX(Recipes!$I$5:$I$104,MATCH($D486,Recipes!$A$5:$A$104,0)),"Recipe not found"))</f>
        <v/>
      </c>
      <c r="M486" s="18" t="str">
        <f aca="false">IF(OR($D486="",N($E486)=0),"",N($F486)/$E486)</f>
        <v/>
      </c>
      <c r="N486" s="18" t="str">
        <f aca="false">IF($D486="","",IFERROR(INDEX(Recipes!$K$5:$K$104,MATCH($D486,Recipes!$A$5:$A$104,0)),""))</f>
        <v/>
      </c>
      <c r="O486" s="19" t="str">
        <f aca="false">IF(OR(M486="",N486=""),"",IF(M486&gt;N486+0.00001,"OVER LIMIT","OK"))</f>
        <v/>
      </c>
      <c r="P486" s="18" t="str">
        <f aca="false">IF(OR($D486="",N($E486)=0),"",(N($H486)+N($I486))/$E486)</f>
        <v/>
      </c>
      <c r="Q486" s="22" t="str">
        <f aca="false">IF($D486="","",N($F486)*IFERROR(INDEX(Grades!$D$5:$D$24,MATCH($L486,Grades!$A$5:$A$24,0)),0))</f>
        <v/>
      </c>
    </row>
    <row r="487" customFormat="false" ht="15" hidden="false" customHeight="false" outlineLevel="0" collapsed="false">
      <c r="A487" s="20"/>
      <c r="B487" s="14"/>
      <c r="C487" s="14"/>
      <c r="D487" s="14"/>
      <c r="E487" s="21"/>
      <c r="F487" s="21"/>
      <c r="G487" s="21"/>
      <c r="H487" s="21"/>
      <c r="I487" s="21"/>
      <c r="J487" s="14"/>
      <c r="K487" s="14"/>
      <c r="L487" s="19" t="str">
        <f aca="false">IF($D487="","",IFERROR(INDEX(Recipes!$I$5:$I$104,MATCH($D487,Recipes!$A$5:$A$104,0)),"Recipe not found"))</f>
        <v/>
      </c>
      <c r="M487" s="18" t="str">
        <f aca="false">IF(OR($D487="",N($E487)=0),"",N($F487)/$E487)</f>
        <v/>
      </c>
      <c r="N487" s="18" t="str">
        <f aca="false">IF($D487="","",IFERROR(INDEX(Recipes!$K$5:$K$104,MATCH($D487,Recipes!$A$5:$A$104,0)),""))</f>
        <v/>
      </c>
      <c r="O487" s="19" t="str">
        <f aca="false">IF(OR(M487="",N487=""),"",IF(M487&gt;N487+0.00001,"OVER LIMIT","OK"))</f>
        <v/>
      </c>
      <c r="P487" s="18" t="str">
        <f aca="false">IF(OR($D487="",N($E487)=0),"",(N($H487)+N($I487))/$E487)</f>
        <v/>
      </c>
      <c r="Q487" s="22" t="str">
        <f aca="false">IF($D487="","",N($F487)*IFERROR(INDEX(Grades!$D$5:$D$24,MATCH($L487,Grades!$A$5:$A$24,0)),0))</f>
        <v/>
      </c>
    </row>
    <row r="488" customFormat="false" ht="15" hidden="false" customHeight="false" outlineLevel="0" collapsed="false">
      <c r="A488" s="20"/>
      <c r="B488" s="14"/>
      <c r="C488" s="14"/>
      <c r="D488" s="14"/>
      <c r="E488" s="21"/>
      <c r="F488" s="21"/>
      <c r="G488" s="21"/>
      <c r="H488" s="21"/>
      <c r="I488" s="21"/>
      <c r="J488" s="14"/>
      <c r="K488" s="14"/>
      <c r="L488" s="19" t="str">
        <f aca="false">IF($D488="","",IFERROR(INDEX(Recipes!$I$5:$I$104,MATCH($D488,Recipes!$A$5:$A$104,0)),"Recipe not found"))</f>
        <v/>
      </c>
      <c r="M488" s="18" t="str">
        <f aca="false">IF(OR($D488="",N($E488)=0),"",N($F488)/$E488)</f>
        <v/>
      </c>
      <c r="N488" s="18" t="str">
        <f aca="false">IF($D488="","",IFERROR(INDEX(Recipes!$K$5:$K$104,MATCH($D488,Recipes!$A$5:$A$104,0)),""))</f>
        <v/>
      </c>
      <c r="O488" s="19" t="str">
        <f aca="false">IF(OR(M488="",N488=""),"",IF(M488&gt;N488+0.00001,"OVER LIMIT","OK"))</f>
        <v/>
      </c>
      <c r="P488" s="18" t="str">
        <f aca="false">IF(OR($D488="",N($E488)=0),"",(N($H488)+N($I488))/$E488)</f>
        <v/>
      </c>
      <c r="Q488" s="22" t="str">
        <f aca="false">IF($D488="","",N($F488)*IFERROR(INDEX(Grades!$D$5:$D$24,MATCH($L488,Grades!$A$5:$A$24,0)),0))</f>
        <v/>
      </c>
    </row>
    <row r="489" customFormat="false" ht="15" hidden="false" customHeight="false" outlineLevel="0" collapsed="false">
      <c r="A489" s="20"/>
      <c r="B489" s="14"/>
      <c r="C489" s="14"/>
      <c r="D489" s="14"/>
      <c r="E489" s="21"/>
      <c r="F489" s="21"/>
      <c r="G489" s="21"/>
      <c r="H489" s="21"/>
      <c r="I489" s="21"/>
      <c r="J489" s="14"/>
      <c r="K489" s="14"/>
      <c r="L489" s="19" t="str">
        <f aca="false">IF($D489="","",IFERROR(INDEX(Recipes!$I$5:$I$104,MATCH($D489,Recipes!$A$5:$A$104,0)),"Recipe not found"))</f>
        <v/>
      </c>
      <c r="M489" s="18" t="str">
        <f aca="false">IF(OR($D489="",N($E489)=0),"",N($F489)/$E489)</f>
        <v/>
      </c>
      <c r="N489" s="18" t="str">
        <f aca="false">IF($D489="","",IFERROR(INDEX(Recipes!$K$5:$K$104,MATCH($D489,Recipes!$A$5:$A$104,0)),""))</f>
        <v/>
      </c>
      <c r="O489" s="19" t="str">
        <f aca="false">IF(OR(M489="",N489=""),"",IF(M489&gt;N489+0.00001,"OVER LIMIT","OK"))</f>
        <v/>
      </c>
      <c r="P489" s="18" t="str">
        <f aca="false">IF(OR($D489="",N($E489)=0),"",(N($H489)+N($I489))/$E489)</f>
        <v/>
      </c>
      <c r="Q489" s="22" t="str">
        <f aca="false">IF($D489="","",N($F489)*IFERROR(INDEX(Grades!$D$5:$D$24,MATCH($L489,Grades!$A$5:$A$24,0)),0))</f>
        <v/>
      </c>
    </row>
    <row r="490" customFormat="false" ht="15" hidden="false" customHeight="false" outlineLevel="0" collapsed="false">
      <c r="A490" s="20"/>
      <c r="B490" s="14"/>
      <c r="C490" s="14"/>
      <c r="D490" s="14"/>
      <c r="E490" s="21"/>
      <c r="F490" s="21"/>
      <c r="G490" s="21"/>
      <c r="H490" s="21"/>
      <c r="I490" s="21"/>
      <c r="J490" s="14"/>
      <c r="K490" s="14"/>
      <c r="L490" s="19" t="str">
        <f aca="false">IF($D490="","",IFERROR(INDEX(Recipes!$I$5:$I$104,MATCH($D490,Recipes!$A$5:$A$104,0)),"Recipe not found"))</f>
        <v/>
      </c>
      <c r="M490" s="18" t="str">
        <f aca="false">IF(OR($D490="",N($E490)=0),"",N($F490)/$E490)</f>
        <v/>
      </c>
      <c r="N490" s="18" t="str">
        <f aca="false">IF($D490="","",IFERROR(INDEX(Recipes!$K$5:$K$104,MATCH($D490,Recipes!$A$5:$A$104,0)),""))</f>
        <v/>
      </c>
      <c r="O490" s="19" t="str">
        <f aca="false">IF(OR(M490="",N490=""),"",IF(M490&gt;N490+0.00001,"OVER LIMIT","OK"))</f>
        <v/>
      </c>
      <c r="P490" s="18" t="str">
        <f aca="false">IF(OR($D490="",N($E490)=0),"",(N($H490)+N($I490))/$E490)</f>
        <v/>
      </c>
      <c r="Q490" s="22" t="str">
        <f aca="false">IF($D490="","",N($F490)*IFERROR(INDEX(Grades!$D$5:$D$24,MATCH($L490,Grades!$A$5:$A$24,0)),0))</f>
        <v/>
      </c>
    </row>
    <row r="491" customFormat="false" ht="15" hidden="false" customHeight="false" outlineLevel="0" collapsed="false">
      <c r="A491" s="20"/>
      <c r="B491" s="14"/>
      <c r="C491" s="14"/>
      <c r="D491" s="14"/>
      <c r="E491" s="21"/>
      <c r="F491" s="21"/>
      <c r="G491" s="21"/>
      <c r="H491" s="21"/>
      <c r="I491" s="21"/>
      <c r="J491" s="14"/>
      <c r="K491" s="14"/>
      <c r="L491" s="19" t="str">
        <f aca="false">IF($D491="","",IFERROR(INDEX(Recipes!$I$5:$I$104,MATCH($D491,Recipes!$A$5:$A$104,0)),"Recipe not found"))</f>
        <v/>
      </c>
      <c r="M491" s="18" t="str">
        <f aca="false">IF(OR($D491="",N($E491)=0),"",N($F491)/$E491)</f>
        <v/>
      </c>
      <c r="N491" s="18" t="str">
        <f aca="false">IF($D491="","",IFERROR(INDEX(Recipes!$K$5:$K$104,MATCH($D491,Recipes!$A$5:$A$104,0)),""))</f>
        <v/>
      </c>
      <c r="O491" s="19" t="str">
        <f aca="false">IF(OR(M491="",N491=""),"",IF(M491&gt;N491+0.00001,"OVER LIMIT","OK"))</f>
        <v/>
      </c>
      <c r="P491" s="18" t="str">
        <f aca="false">IF(OR($D491="",N($E491)=0),"",(N($H491)+N($I491))/$E491)</f>
        <v/>
      </c>
      <c r="Q491" s="22" t="str">
        <f aca="false">IF($D491="","",N($F491)*IFERROR(INDEX(Grades!$D$5:$D$24,MATCH($L491,Grades!$A$5:$A$24,0)),0))</f>
        <v/>
      </c>
    </row>
    <row r="492" customFormat="false" ht="15" hidden="false" customHeight="false" outlineLevel="0" collapsed="false">
      <c r="A492" s="20"/>
      <c r="B492" s="14"/>
      <c r="C492" s="14"/>
      <c r="D492" s="14"/>
      <c r="E492" s="21"/>
      <c r="F492" s="21"/>
      <c r="G492" s="21"/>
      <c r="H492" s="21"/>
      <c r="I492" s="21"/>
      <c r="J492" s="14"/>
      <c r="K492" s="14"/>
      <c r="L492" s="19" t="str">
        <f aca="false">IF($D492="","",IFERROR(INDEX(Recipes!$I$5:$I$104,MATCH($D492,Recipes!$A$5:$A$104,0)),"Recipe not found"))</f>
        <v/>
      </c>
      <c r="M492" s="18" t="str">
        <f aca="false">IF(OR($D492="",N($E492)=0),"",N($F492)/$E492)</f>
        <v/>
      </c>
      <c r="N492" s="18" t="str">
        <f aca="false">IF($D492="","",IFERROR(INDEX(Recipes!$K$5:$K$104,MATCH($D492,Recipes!$A$5:$A$104,0)),""))</f>
        <v/>
      </c>
      <c r="O492" s="19" t="str">
        <f aca="false">IF(OR(M492="",N492=""),"",IF(M492&gt;N492+0.00001,"OVER LIMIT","OK"))</f>
        <v/>
      </c>
      <c r="P492" s="18" t="str">
        <f aca="false">IF(OR($D492="",N($E492)=0),"",(N($H492)+N($I492))/$E492)</f>
        <v/>
      </c>
      <c r="Q492" s="22" t="str">
        <f aca="false">IF($D492="","",N($F492)*IFERROR(INDEX(Grades!$D$5:$D$24,MATCH($L492,Grades!$A$5:$A$24,0)),0))</f>
        <v/>
      </c>
    </row>
    <row r="493" customFormat="false" ht="15" hidden="false" customHeight="false" outlineLevel="0" collapsed="false">
      <c r="A493" s="20"/>
      <c r="B493" s="14"/>
      <c r="C493" s="14"/>
      <c r="D493" s="14"/>
      <c r="E493" s="21"/>
      <c r="F493" s="21"/>
      <c r="G493" s="21"/>
      <c r="H493" s="21"/>
      <c r="I493" s="21"/>
      <c r="J493" s="14"/>
      <c r="K493" s="14"/>
      <c r="L493" s="19" t="str">
        <f aca="false">IF($D493="","",IFERROR(INDEX(Recipes!$I$5:$I$104,MATCH($D493,Recipes!$A$5:$A$104,0)),"Recipe not found"))</f>
        <v/>
      </c>
      <c r="M493" s="18" t="str">
        <f aca="false">IF(OR($D493="",N($E493)=0),"",N($F493)/$E493)</f>
        <v/>
      </c>
      <c r="N493" s="18" t="str">
        <f aca="false">IF($D493="","",IFERROR(INDEX(Recipes!$K$5:$K$104,MATCH($D493,Recipes!$A$5:$A$104,0)),""))</f>
        <v/>
      </c>
      <c r="O493" s="19" t="str">
        <f aca="false">IF(OR(M493="",N493=""),"",IF(M493&gt;N493+0.00001,"OVER LIMIT","OK"))</f>
        <v/>
      </c>
      <c r="P493" s="18" t="str">
        <f aca="false">IF(OR($D493="",N($E493)=0),"",(N($H493)+N($I493))/$E493)</f>
        <v/>
      </c>
      <c r="Q493" s="22" t="str">
        <f aca="false">IF($D493="","",N($F493)*IFERROR(INDEX(Grades!$D$5:$D$24,MATCH($L493,Grades!$A$5:$A$24,0)),0))</f>
        <v/>
      </c>
    </row>
    <row r="494" customFormat="false" ht="15" hidden="false" customHeight="false" outlineLevel="0" collapsed="false">
      <c r="A494" s="20"/>
      <c r="B494" s="14"/>
      <c r="C494" s="14"/>
      <c r="D494" s="14"/>
      <c r="E494" s="21"/>
      <c r="F494" s="21"/>
      <c r="G494" s="21"/>
      <c r="H494" s="21"/>
      <c r="I494" s="21"/>
      <c r="J494" s="14"/>
      <c r="K494" s="14"/>
      <c r="L494" s="19" t="str">
        <f aca="false">IF($D494="","",IFERROR(INDEX(Recipes!$I$5:$I$104,MATCH($D494,Recipes!$A$5:$A$104,0)),"Recipe not found"))</f>
        <v/>
      </c>
      <c r="M494" s="18" t="str">
        <f aca="false">IF(OR($D494="",N($E494)=0),"",N($F494)/$E494)</f>
        <v/>
      </c>
      <c r="N494" s="18" t="str">
        <f aca="false">IF($D494="","",IFERROR(INDEX(Recipes!$K$5:$K$104,MATCH($D494,Recipes!$A$5:$A$104,0)),""))</f>
        <v/>
      </c>
      <c r="O494" s="19" t="str">
        <f aca="false">IF(OR(M494="",N494=""),"",IF(M494&gt;N494+0.00001,"OVER LIMIT","OK"))</f>
        <v/>
      </c>
      <c r="P494" s="18" t="str">
        <f aca="false">IF(OR($D494="",N($E494)=0),"",(N($H494)+N($I494))/$E494)</f>
        <v/>
      </c>
      <c r="Q494" s="22" t="str">
        <f aca="false">IF($D494="","",N($F494)*IFERROR(INDEX(Grades!$D$5:$D$24,MATCH($L494,Grades!$A$5:$A$24,0)),0))</f>
        <v/>
      </c>
    </row>
    <row r="495" customFormat="false" ht="15" hidden="false" customHeight="false" outlineLevel="0" collapsed="false">
      <c r="A495" s="20"/>
      <c r="B495" s="14"/>
      <c r="C495" s="14"/>
      <c r="D495" s="14"/>
      <c r="E495" s="21"/>
      <c r="F495" s="21"/>
      <c r="G495" s="21"/>
      <c r="H495" s="21"/>
      <c r="I495" s="21"/>
      <c r="J495" s="14"/>
      <c r="K495" s="14"/>
      <c r="L495" s="19" t="str">
        <f aca="false">IF($D495="","",IFERROR(INDEX(Recipes!$I$5:$I$104,MATCH($D495,Recipes!$A$5:$A$104,0)),"Recipe not found"))</f>
        <v/>
      </c>
      <c r="M495" s="18" t="str">
        <f aca="false">IF(OR($D495="",N($E495)=0),"",N($F495)/$E495)</f>
        <v/>
      </c>
      <c r="N495" s="18" t="str">
        <f aca="false">IF($D495="","",IFERROR(INDEX(Recipes!$K$5:$K$104,MATCH($D495,Recipes!$A$5:$A$104,0)),""))</f>
        <v/>
      </c>
      <c r="O495" s="19" t="str">
        <f aca="false">IF(OR(M495="",N495=""),"",IF(M495&gt;N495+0.00001,"OVER LIMIT","OK"))</f>
        <v/>
      </c>
      <c r="P495" s="18" t="str">
        <f aca="false">IF(OR($D495="",N($E495)=0),"",(N($H495)+N($I495))/$E495)</f>
        <v/>
      </c>
      <c r="Q495" s="22" t="str">
        <f aca="false">IF($D495="","",N($F495)*IFERROR(INDEX(Grades!$D$5:$D$24,MATCH($L495,Grades!$A$5:$A$24,0)),0))</f>
        <v/>
      </c>
    </row>
    <row r="496" customFormat="false" ht="15" hidden="false" customHeight="false" outlineLevel="0" collapsed="false">
      <c r="A496" s="20"/>
      <c r="B496" s="14"/>
      <c r="C496" s="14"/>
      <c r="D496" s="14"/>
      <c r="E496" s="21"/>
      <c r="F496" s="21"/>
      <c r="G496" s="21"/>
      <c r="H496" s="21"/>
      <c r="I496" s="21"/>
      <c r="J496" s="14"/>
      <c r="K496" s="14"/>
      <c r="L496" s="19" t="str">
        <f aca="false">IF($D496="","",IFERROR(INDEX(Recipes!$I$5:$I$104,MATCH($D496,Recipes!$A$5:$A$104,0)),"Recipe not found"))</f>
        <v/>
      </c>
      <c r="M496" s="18" t="str">
        <f aca="false">IF(OR($D496="",N($E496)=0),"",N($F496)/$E496)</f>
        <v/>
      </c>
      <c r="N496" s="18" t="str">
        <f aca="false">IF($D496="","",IFERROR(INDEX(Recipes!$K$5:$K$104,MATCH($D496,Recipes!$A$5:$A$104,0)),""))</f>
        <v/>
      </c>
      <c r="O496" s="19" t="str">
        <f aca="false">IF(OR(M496="",N496=""),"",IF(M496&gt;N496+0.00001,"OVER LIMIT","OK"))</f>
        <v/>
      </c>
      <c r="P496" s="18" t="str">
        <f aca="false">IF(OR($D496="",N($E496)=0),"",(N($H496)+N($I496))/$E496)</f>
        <v/>
      </c>
      <c r="Q496" s="22" t="str">
        <f aca="false">IF($D496="","",N($F496)*IFERROR(INDEX(Grades!$D$5:$D$24,MATCH($L496,Grades!$A$5:$A$24,0)),0))</f>
        <v/>
      </c>
    </row>
    <row r="497" customFormat="false" ht="15" hidden="false" customHeight="false" outlineLevel="0" collapsed="false">
      <c r="A497" s="20"/>
      <c r="B497" s="14"/>
      <c r="C497" s="14"/>
      <c r="D497" s="14"/>
      <c r="E497" s="21"/>
      <c r="F497" s="21"/>
      <c r="G497" s="21"/>
      <c r="H497" s="21"/>
      <c r="I497" s="21"/>
      <c r="J497" s="14"/>
      <c r="K497" s="14"/>
      <c r="L497" s="19" t="str">
        <f aca="false">IF($D497="","",IFERROR(INDEX(Recipes!$I$5:$I$104,MATCH($D497,Recipes!$A$5:$A$104,0)),"Recipe not found"))</f>
        <v/>
      </c>
      <c r="M497" s="18" t="str">
        <f aca="false">IF(OR($D497="",N($E497)=0),"",N($F497)/$E497)</f>
        <v/>
      </c>
      <c r="N497" s="18" t="str">
        <f aca="false">IF($D497="","",IFERROR(INDEX(Recipes!$K$5:$K$104,MATCH($D497,Recipes!$A$5:$A$104,0)),""))</f>
        <v/>
      </c>
      <c r="O497" s="19" t="str">
        <f aca="false">IF(OR(M497="",N497=""),"",IF(M497&gt;N497+0.00001,"OVER LIMIT","OK"))</f>
        <v/>
      </c>
      <c r="P497" s="18" t="str">
        <f aca="false">IF(OR($D497="",N($E497)=0),"",(N($H497)+N($I497))/$E497)</f>
        <v/>
      </c>
      <c r="Q497" s="22" t="str">
        <f aca="false">IF($D497="","",N($F497)*IFERROR(INDEX(Grades!$D$5:$D$24,MATCH($L497,Grades!$A$5:$A$24,0)),0))</f>
        <v/>
      </c>
    </row>
    <row r="498" customFormat="false" ht="15" hidden="false" customHeight="false" outlineLevel="0" collapsed="false">
      <c r="A498" s="20"/>
      <c r="B498" s="14"/>
      <c r="C498" s="14"/>
      <c r="D498" s="14"/>
      <c r="E498" s="21"/>
      <c r="F498" s="21"/>
      <c r="G498" s="21"/>
      <c r="H498" s="21"/>
      <c r="I498" s="21"/>
      <c r="J498" s="14"/>
      <c r="K498" s="14"/>
      <c r="L498" s="19" t="str">
        <f aca="false">IF($D498="","",IFERROR(INDEX(Recipes!$I$5:$I$104,MATCH($D498,Recipes!$A$5:$A$104,0)),"Recipe not found"))</f>
        <v/>
      </c>
      <c r="M498" s="18" t="str">
        <f aca="false">IF(OR($D498="",N($E498)=0),"",N($F498)/$E498)</f>
        <v/>
      </c>
      <c r="N498" s="18" t="str">
        <f aca="false">IF($D498="","",IFERROR(INDEX(Recipes!$K$5:$K$104,MATCH($D498,Recipes!$A$5:$A$104,0)),""))</f>
        <v/>
      </c>
      <c r="O498" s="19" t="str">
        <f aca="false">IF(OR(M498="",N498=""),"",IF(M498&gt;N498+0.00001,"OVER LIMIT","OK"))</f>
        <v/>
      </c>
      <c r="P498" s="18" t="str">
        <f aca="false">IF(OR($D498="",N($E498)=0),"",(N($H498)+N($I498))/$E498)</f>
        <v/>
      </c>
      <c r="Q498" s="22" t="str">
        <f aca="false">IF($D498="","",N($F498)*IFERROR(INDEX(Grades!$D$5:$D$24,MATCH($L498,Grades!$A$5:$A$24,0)),0))</f>
        <v/>
      </c>
    </row>
    <row r="499" customFormat="false" ht="15" hidden="false" customHeight="false" outlineLevel="0" collapsed="false">
      <c r="A499" s="20"/>
      <c r="B499" s="14"/>
      <c r="C499" s="14"/>
      <c r="D499" s="14"/>
      <c r="E499" s="21"/>
      <c r="F499" s="21"/>
      <c r="G499" s="21"/>
      <c r="H499" s="21"/>
      <c r="I499" s="21"/>
      <c r="J499" s="14"/>
      <c r="K499" s="14"/>
      <c r="L499" s="19" t="str">
        <f aca="false">IF($D499="","",IFERROR(INDEX(Recipes!$I$5:$I$104,MATCH($D499,Recipes!$A$5:$A$104,0)),"Recipe not found"))</f>
        <v/>
      </c>
      <c r="M499" s="18" t="str">
        <f aca="false">IF(OR($D499="",N($E499)=0),"",N($F499)/$E499)</f>
        <v/>
      </c>
      <c r="N499" s="18" t="str">
        <f aca="false">IF($D499="","",IFERROR(INDEX(Recipes!$K$5:$K$104,MATCH($D499,Recipes!$A$5:$A$104,0)),""))</f>
        <v/>
      </c>
      <c r="O499" s="19" t="str">
        <f aca="false">IF(OR(M499="",N499=""),"",IF(M499&gt;N499+0.00001,"OVER LIMIT","OK"))</f>
        <v/>
      </c>
      <c r="P499" s="18" t="str">
        <f aca="false">IF(OR($D499="",N($E499)=0),"",(N($H499)+N($I499))/$E499)</f>
        <v/>
      </c>
      <c r="Q499" s="22" t="str">
        <f aca="false">IF($D499="","",N($F499)*IFERROR(INDEX(Grades!$D$5:$D$24,MATCH($L499,Grades!$A$5:$A$24,0)),0))</f>
        <v/>
      </c>
    </row>
    <row r="500" customFormat="false" ht="15" hidden="false" customHeight="false" outlineLevel="0" collapsed="false">
      <c r="A500" s="20"/>
      <c r="B500" s="14"/>
      <c r="C500" s="14"/>
      <c r="D500" s="14"/>
      <c r="E500" s="21"/>
      <c r="F500" s="21"/>
      <c r="G500" s="21"/>
      <c r="H500" s="21"/>
      <c r="I500" s="21"/>
      <c r="J500" s="14"/>
      <c r="K500" s="14"/>
      <c r="L500" s="19" t="str">
        <f aca="false">IF($D500="","",IFERROR(INDEX(Recipes!$I$5:$I$104,MATCH($D500,Recipes!$A$5:$A$104,0)),"Recipe not found"))</f>
        <v/>
      </c>
      <c r="M500" s="18" t="str">
        <f aca="false">IF(OR($D500="",N($E500)=0),"",N($F500)/$E500)</f>
        <v/>
      </c>
      <c r="N500" s="18" t="str">
        <f aca="false">IF($D500="","",IFERROR(INDEX(Recipes!$K$5:$K$104,MATCH($D500,Recipes!$A$5:$A$104,0)),""))</f>
        <v/>
      </c>
      <c r="O500" s="19" t="str">
        <f aca="false">IF(OR(M500="",N500=""),"",IF(M500&gt;N500+0.00001,"OVER LIMIT","OK"))</f>
        <v/>
      </c>
      <c r="P500" s="18" t="str">
        <f aca="false">IF(OR($D500="",N($E500)=0),"",(N($H500)+N($I500))/$E500)</f>
        <v/>
      </c>
      <c r="Q500" s="22" t="str">
        <f aca="false">IF($D500="","",N($F500)*IFERROR(INDEX(Grades!$D$5:$D$24,MATCH($L500,Grades!$A$5:$A$24,0)),0))</f>
        <v/>
      </c>
    </row>
    <row r="501" customFormat="false" ht="15" hidden="false" customHeight="false" outlineLevel="0" collapsed="false">
      <c r="A501" s="20"/>
      <c r="B501" s="14"/>
      <c r="C501" s="14"/>
      <c r="D501" s="14"/>
      <c r="E501" s="21"/>
      <c r="F501" s="21"/>
      <c r="G501" s="21"/>
      <c r="H501" s="21"/>
      <c r="I501" s="21"/>
      <c r="J501" s="14"/>
      <c r="K501" s="14"/>
      <c r="L501" s="19" t="str">
        <f aca="false">IF($D501="","",IFERROR(INDEX(Recipes!$I$5:$I$104,MATCH($D501,Recipes!$A$5:$A$104,0)),"Recipe not found"))</f>
        <v/>
      </c>
      <c r="M501" s="18" t="str">
        <f aca="false">IF(OR($D501="",N($E501)=0),"",N($F501)/$E501)</f>
        <v/>
      </c>
      <c r="N501" s="18" t="str">
        <f aca="false">IF($D501="","",IFERROR(INDEX(Recipes!$K$5:$K$104,MATCH($D501,Recipes!$A$5:$A$104,0)),""))</f>
        <v/>
      </c>
      <c r="O501" s="19" t="str">
        <f aca="false">IF(OR(M501="",N501=""),"",IF(M501&gt;N501+0.00001,"OVER LIMIT","OK"))</f>
        <v/>
      </c>
      <c r="P501" s="18" t="str">
        <f aca="false">IF(OR($D501="",N($E501)=0),"",(N($H501)+N($I501))/$E501)</f>
        <v/>
      </c>
      <c r="Q501" s="22" t="str">
        <f aca="false">IF($D501="","",N($F501)*IFERROR(INDEX(Grades!$D$5:$D$24,MATCH($L501,Grades!$A$5:$A$24,0)),0))</f>
        <v/>
      </c>
    </row>
    <row r="502" customFormat="false" ht="15" hidden="false" customHeight="false" outlineLevel="0" collapsed="false">
      <c r="A502" s="20"/>
      <c r="B502" s="14"/>
      <c r="C502" s="14"/>
      <c r="D502" s="14"/>
      <c r="E502" s="21"/>
      <c r="F502" s="21"/>
      <c r="G502" s="21"/>
      <c r="H502" s="21"/>
      <c r="I502" s="21"/>
      <c r="J502" s="14"/>
      <c r="K502" s="14"/>
      <c r="L502" s="19" t="str">
        <f aca="false">IF($D502="","",IFERROR(INDEX(Recipes!$I$5:$I$104,MATCH($D502,Recipes!$A$5:$A$104,0)),"Recipe not found"))</f>
        <v/>
      </c>
      <c r="M502" s="18" t="str">
        <f aca="false">IF(OR($D502="",N($E502)=0),"",N($F502)/$E502)</f>
        <v/>
      </c>
      <c r="N502" s="18" t="str">
        <f aca="false">IF($D502="","",IFERROR(INDEX(Recipes!$K$5:$K$104,MATCH($D502,Recipes!$A$5:$A$104,0)),""))</f>
        <v/>
      </c>
      <c r="O502" s="19" t="str">
        <f aca="false">IF(OR(M502="",N502=""),"",IF(M502&gt;N502+0.00001,"OVER LIMIT","OK"))</f>
        <v/>
      </c>
      <c r="P502" s="18" t="str">
        <f aca="false">IF(OR($D502="",N($E502)=0),"",(N($H502)+N($I502))/$E502)</f>
        <v/>
      </c>
      <c r="Q502" s="22" t="str">
        <f aca="false">IF($D502="","",N($F502)*IFERROR(INDEX(Grades!$D$5:$D$24,MATCH($L502,Grades!$A$5:$A$24,0)),0))</f>
        <v/>
      </c>
    </row>
    <row r="503" customFormat="false" ht="15" hidden="false" customHeight="false" outlineLevel="0" collapsed="false">
      <c r="A503" s="20"/>
      <c r="B503" s="14"/>
      <c r="C503" s="14"/>
      <c r="D503" s="14"/>
      <c r="E503" s="21"/>
      <c r="F503" s="21"/>
      <c r="G503" s="21"/>
      <c r="H503" s="21"/>
      <c r="I503" s="21"/>
      <c r="J503" s="14"/>
      <c r="K503" s="14"/>
      <c r="L503" s="19" t="str">
        <f aca="false">IF($D503="","",IFERROR(INDEX(Recipes!$I$5:$I$104,MATCH($D503,Recipes!$A$5:$A$104,0)),"Recipe not found"))</f>
        <v/>
      </c>
      <c r="M503" s="18" t="str">
        <f aca="false">IF(OR($D503="",N($E503)=0),"",N($F503)/$E503)</f>
        <v/>
      </c>
      <c r="N503" s="18" t="str">
        <f aca="false">IF($D503="","",IFERROR(INDEX(Recipes!$K$5:$K$104,MATCH($D503,Recipes!$A$5:$A$104,0)),""))</f>
        <v/>
      </c>
      <c r="O503" s="19" t="str">
        <f aca="false">IF(OR(M503="",N503=""),"",IF(M503&gt;N503+0.00001,"OVER LIMIT","OK"))</f>
        <v/>
      </c>
      <c r="P503" s="18" t="str">
        <f aca="false">IF(OR($D503="",N($E503)=0),"",(N($H503)+N($I503))/$E503)</f>
        <v/>
      </c>
      <c r="Q503" s="22" t="str">
        <f aca="false">IF($D503="","",N($F503)*IFERROR(INDEX(Grades!$D$5:$D$24,MATCH($L503,Grades!$A$5:$A$24,0)),0))</f>
        <v/>
      </c>
    </row>
    <row r="504" customFormat="false" ht="15" hidden="false" customHeight="false" outlineLevel="0" collapsed="false">
      <c r="A504" s="20"/>
      <c r="B504" s="14"/>
      <c r="C504" s="14"/>
      <c r="D504" s="14"/>
      <c r="E504" s="21"/>
      <c r="F504" s="21"/>
      <c r="G504" s="21"/>
      <c r="H504" s="21"/>
      <c r="I504" s="21"/>
      <c r="J504" s="14"/>
      <c r="K504" s="14"/>
      <c r="L504" s="19" t="str">
        <f aca="false">IF($D504="","",IFERROR(INDEX(Recipes!$I$5:$I$104,MATCH($D504,Recipes!$A$5:$A$104,0)),"Recipe not found"))</f>
        <v/>
      </c>
      <c r="M504" s="18" t="str">
        <f aca="false">IF(OR($D504="",N($E504)=0),"",N($F504)/$E504)</f>
        <v/>
      </c>
      <c r="N504" s="18" t="str">
        <f aca="false">IF($D504="","",IFERROR(INDEX(Recipes!$K$5:$K$104,MATCH($D504,Recipes!$A$5:$A$104,0)),""))</f>
        <v/>
      </c>
      <c r="O504" s="19" t="str">
        <f aca="false">IF(OR(M504="",N504=""),"",IF(M504&gt;N504+0.00001,"OVER LIMIT","OK"))</f>
        <v/>
      </c>
      <c r="P504" s="18" t="str">
        <f aca="false">IF(OR($D504="",N($E504)=0),"",(N($H504)+N($I504))/$E504)</f>
        <v/>
      </c>
      <c r="Q504" s="22" t="str">
        <f aca="false">IF($D504="","",N($F504)*IFERROR(INDEX(Grades!$D$5:$D$24,MATCH($L504,Grades!$A$5:$A$24,0)),0))</f>
        <v/>
      </c>
    </row>
  </sheetData>
  <conditionalFormatting sqref="O5:O504">
    <cfRule type="cellIs" priority="2" operator="equal" aboveAverage="0" equalAverage="0" bottom="0" percent="0" rank="0" text="" dxfId="1">
      <formula>"OVER LIMIT"</formula>
    </cfRule>
  </conditionalFormatting>
  <conditionalFormatting sqref="L5:L504">
    <cfRule type="cellIs" priority="3" operator="equal" aboveAverage="0" equalAverage="0" bottom="0" percent="0" rank="0" text="" dxfId="1">
      <formula>"Recipe not found"</formula>
    </cfRule>
  </conditionalFormatting>
  <dataValidations count="1">
    <dataValidation allowBlank="true" errorStyle="stop" operator="between" showDropDown="false" showErrorMessage="false" showInputMessage="false" sqref="D5:D504" type="list">
      <formula1>Recipes!$A$5:$A$104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&amp;CRegrind &amp;&amp; Recipe Tracker  |  Mannin Systems  |  manninsystems.co.uk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30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1" t="s">
        <v>104</v>
      </c>
    </row>
    <row r="2" customFormat="false" ht="15" hidden="false" customHeight="false" outlineLevel="0" collapsed="false">
      <c r="A2" s="12" t="s">
        <v>105</v>
      </c>
    </row>
    <row r="4" customFormat="false" ht="43.5" hidden="false" customHeight="true" outlineLevel="0" collapsed="false">
      <c r="A4" s="13" t="s">
        <v>72</v>
      </c>
      <c r="B4" s="13" t="s">
        <v>52</v>
      </c>
      <c r="C4" s="13" t="s">
        <v>106</v>
      </c>
      <c r="D4" s="13" t="s">
        <v>107</v>
      </c>
      <c r="E4" s="13" t="s">
        <v>108</v>
      </c>
      <c r="F4" s="13" t="s">
        <v>82</v>
      </c>
      <c r="G4" s="16" t="s">
        <v>109</v>
      </c>
    </row>
    <row r="5" customFormat="false" ht="15" hidden="false" customHeight="false" outlineLevel="0" collapsed="false">
      <c r="A5" s="20" t="n">
        <v>46266</v>
      </c>
      <c r="B5" s="14" t="s">
        <v>33</v>
      </c>
      <c r="C5" s="14" t="s">
        <v>110</v>
      </c>
      <c r="D5" s="21" t="n">
        <v>800</v>
      </c>
      <c r="E5" s="14" t="s">
        <v>111</v>
      </c>
      <c r="F5" s="14" t="s">
        <v>112</v>
      </c>
      <c r="G5" s="23" t="n">
        <f aca="false">IF(OR($B5="",$C5=""),"",IF(OR($C5="Bought in",$C5="Received from another site",$C5="Stock check +"),1,-1)*N($D5))</f>
        <v>800</v>
      </c>
    </row>
    <row r="6" customFormat="false" ht="15" hidden="false" customHeight="false" outlineLevel="0" collapsed="false">
      <c r="A6" s="20" t="n">
        <v>46266</v>
      </c>
      <c r="B6" s="14" t="s">
        <v>36</v>
      </c>
      <c r="C6" s="14" t="s">
        <v>110</v>
      </c>
      <c r="D6" s="21" t="n">
        <v>1000</v>
      </c>
      <c r="E6" s="14" t="s">
        <v>111</v>
      </c>
      <c r="F6" s="14"/>
      <c r="G6" s="23" t="n">
        <f aca="false">IF(OR($B6="",$C6=""),"",IF(OR($C6="Bought in",$C6="Received from another site",$C6="Stock check +"),1,-1)*N($D6))</f>
        <v>1000</v>
      </c>
    </row>
    <row r="7" customFormat="false" ht="15" hidden="false" customHeight="false" outlineLevel="0" collapsed="false">
      <c r="A7" s="20" t="n">
        <v>46266</v>
      </c>
      <c r="B7" s="14" t="s">
        <v>39</v>
      </c>
      <c r="C7" s="14" t="s">
        <v>110</v>
      </c>
      <c r="D7" s="21" t="n">
        <v>120</v>
      </c>
      <c r="E7" s="14" t="s">
        <v>111</v>
      </c>
      <c r="F7" s="14"/>
      <c r="G7" s="23" t="n">
        <f aca="false">IF(OR($B7="",$C7=""),"",IF(OR($C7="Bought in",$C7="Received from another site",$C7="Stock check +"),1,-1)*N($D7))</f>
        <v>120</v>
      </c>
    </row>
    <row r="8" customFormat="false" ht="15" hidden="false" customHeight="false" outlineLevel="0" collapsed="false">
      <c r="A8" s="20" t="n">
        <v>46271</v>
      </c>
      <c r="B8" s="14" t="s">
        <v>36</v>
      </c>
      <c r="C8" s="14" t="s">
        <v>113</v>
      </c>
      <c r="D8" s="21" t="n">
        <v>25</v>
      </c>
      <c r="E8" s="14" t="s">
        <v>114</v>
      </c>
      <c r="F8" s="14" t="s">
        <v>115</v>
      </c>
      <c r="G8" s="23" t="n">
        <f aca="false">IF(OR($B8="",$C8=""),"",IF(OR($C8="Bought in",$C8="Received from another site",$C8="Stock check +"),1,-1)*N($D8))</f>
        <v>-25</v>
      </c>
    </row>
    <row r="9" customFormat="false" ht="15" hidden="false" customHeight="false" outlineLevel="0" collapsed="false">
      <c r="A9" s="20"/>
      <c r="B9" s="14"/>
      <c r="C9" s="14"/>
      <c r="D9" s="21"/>
      <c r="E9" s="14"/>
      <c r="F9" s="14"/>
      <c r="G9" s="23" t="str">
        <f aca="false">IF(OR($B9="",$C9=""),"",IF(OR($C9="Bought in",$C9="Received from another site",$C9="Stock check +"),1,-1)*N($D9))</f>
        <v/>
      </c>
    </row>
    <row r="10" customFormat="false" ht="15" hidden="false" customHeight="false" outlineLevel="0" collapsed="false">
      <c r="A10" s="20"/>
      <c r="B10" s="14"/>
      <c r="C10" s="14"/>
      <c r="D10" s="21"/>
      <c r="E10" s="14"/>
      <c r="F10" s="14"/>
      <c r="G10" s="23" t="str">
        <f aca="false">IF(OR($B10="",$C10=""),"",IF(OR($C10="Bought in",$C10="Received from another site",$C10="Stock check +"),1,-1)*N($D10))</f>
        <v/>
      </c>
    </row>
    <row r="11" customFormat="false" ht="15" hidden="false" customHeight="false" outlineLevel="0" collapsed="false">
      <c r="A11" s="20"/>
      <c r="B11" s="14"/>
      <c r="C11" s="14"/>
      <c r="D11" s="21"/>
      <c r="E11" s="14"/>
      <c r="F11" s="14"/>
      <c r="G11" s="23" t="str">
        <f aca="false">IF(OR($B11="",$C11=""),"",IF(OR($C11="Bought in",$C11="Received from another site",$C11="Stock check +"),1,-1)*N($D11))</f>
        <v/>
      </c>
    </row>
    <row r="12" customFormat="false" ht="15" hidden="false" customHeight="false" outlineLevel="0" collapsed="false">
      <c r="A12" s="20"/>
      <c r="B12" s="14"/>
      <c r="C12" s="14"/>
      <c r="D12" s="21"/>
      <c r="E12" s="14"/>
      <c r="F12" s="14"/>
      <c r="G12" s="23" t="str">
        <f aca="false">IF(OR($B12="",$C12=""),"",IF(OR($C12="Bought in",$C12="Received from another site",$C12="Stock check +"),1,-1)*N($D12))</f>
        <v/>
      </c>
    </row>
    <row r="13" customFormat="false" ht="15" hidden="false" customHeight="false" outlineLevel="0" collapsed="false">
      <c r="A13" s="20"/>
      <c r="B13" s="14"/>
      <c r="C13" s="14"/>
      <c r="D13" s="21"/>
      <c r="E13" s="14"/>
      <c r="F13" s="14"/>
      <c r="G13" s="23" t="str">
        <f aca="false">IF(OR($B13="",$C13=""),"",IF(OR($C13="Bought in",$C13="Received from another site",$C13="Stock check +"),1,-1)*N($D13))</f>
        <v/>
      </c>
    </row>
    <row r="14" customFormat="false" ht="15" hidden="false" customHeight="false" outlineLevel="0" collapsed="false">
      <c r="A14" s="20"/>
      <c r="B14" s="14"/>
      <c r="C14" s="14"/>
      <c r="D14" s="21"/>
      <c r="E14" s="14"/>
      <c r="F14" s="14"/>
      <c r="G14" s="23" t="str">
        <f aca="false">IF(OR($B14="",$C14=""),"",IF(OR($C14="Bought in",$C14="Received from another site",$C14="Stock check +"),1,-1)*N($D14))</f>
        <v/>
      </c>
    </row>
    <row r="15" customFormat="false" ht="15" hidden="false" customHeight="false" outlineLevel="0" collapsed="false">
      <c r="A15" s="20"/>
      <c r="B15" s="14"/>
      <c r="C15" s="14"/>
      <c r="D15" s="21"/>
      <c r="E15" s="14"/>
      <c r="F15" s="14"/>
      <c r="G15" s="23" t="str">
        <f aca="false">IF(OR($B15="",$C15=""),"",IF(OR($C15="Bought in",$C15="Received from another site",$C15="Stock check +"),1,-1)*N($D15))</f>
        <v/>
      </c>
    </row>
    <row r="16" customFormat="false" ht="15" hidden="false" customHeight="false" outlineLevel="0" collapsed="false">
      <c r="A16" s="20"/>
      <c r="B16" s="14"/>
      <c r="C16" s="14"/>
      <c r="D16" s="21"/>
      <c r="E16" s="14"/>
      <c r="F16" s="14"/>
      <c r="G16" s="23" t="str">
        <f aca="false">IF(OR($B16="",$C16=""),"",IF(OR($C16="Bought in",$C16="Received from another site",$C16="Stock check +"),1,-1)*N($D16))</f>
        <v/>
      </c>
    </row>
    <row r="17" customFormat="false" ht="15" hidden="false" customHeight="false" outlineLevel="0" collapsed="false">
      <c r="A17" s="20"/>
      <c r="B17" s="14"/>
      <c r="C17" s="14"/>
      <c r="D17" s="21"/>
      <c r="E17" s="14"/>
      <c r="F17" s="14"/>
      <c r="G17" s="23" t="str">
        <f aca="false">IF(OR($B17="",$C17=""),"",IF(OR($C17="Bought in",$C17="Received from another site",$C17="Stock check +"),1,-1)*N($D17))</f>
        <v/>
      </c>
    </row>
    <row r="18" customFormat="false" ht="15" hidden="false" customHeight="false" outlineLevel="0" collapsed="false">
      <c r="A18" s="20"/>
      <c r="B18" s="14"/>
      <c r="C18" s="14"/>
      <c r="D18" s="21"/>
      <c r="E18" s="14"/>
      <c r="F18" s="14"/>
      <c r="G18" s="23" t="str">
        <f aca="false">IF(OR($B18="",$C18=""),"",IF(OR($C18="Bought in",$C18="Received from another site",$C18="Stock check +"),1,-1)*N($D18))</f>
        <v/>
      </c>
    </row>
    <row r="19" customFormat="false" ht="15" hidden="false" customHeight="false" outlineLevel="0" collapsed="false">
      <c r="A19" s="20"/>
      <c r="B19" s="14"/>
      <c r="C19" s="14"/>
      <c r="D19" s="21"/>
      <c r="E19" s="14"/>
      <c r="F19" s="14"/>
      <c r="G19" s="23" t="str">
        <f aca="false">IF(OR($B19="",$C19=""),"",IF(OR($C19="Bought in",$C19="Received from another site",$C19="Stock check +"),1,-1)*N($D19))</f>
        <v/>
      </c>
    </row>
    <row r="20" customFormat="false" ht="15" hidden="false" customHeight="false" outlineLevel="0" collapsed="false">
      <c r="A20" s="20"/>
      <c r="B20" s="14"/>
      <c r="C20" s="14"/>
      <c r="D20" s="21"/>
      <c r="E20" s="14"/>
      <c r="F20" s="14"/>
      <c r="G20" s="23" t="str">
        <f aca="false">IF(OR($B20="",$C20=""),"",IF(OR($C20="Bought in",$C20="Received from another site",$C20="Stock check +"),1,-1)*N($D20))</f>
        <v/>
      </c>
    </row>
    <row r="21" customFormat="false" ht="15" hidden="false" customHeight="false" outlineLevel="0" collapsed="false">
      <c r="A21" s="20"/>
      <c r="B21" s="14"/>
      <c r="C21" s="14"/>
      <c r="D21" s="21"/>
      <c r="E21" s="14"/>
      <c r="F21" s="14"/>
      <c r="G21" s="23" t="str">
        <f aca="false">IF(OR($B21="",$C21=""),"",IF(OR($C21="Bought in",$C21="Received from another site",$C21="Stock check +"),1,-1)*N($D21))</f>
        <v/>
      </c>
    </row>
    <row r="22" customFormat="false" ht="15" hidden="false" customHeight="false" outlineLevel="0" collapsed="false">
      <c r="A22" s="20"/>
      <c r="B22" s="14"/>
      <c r="C22" s="14"/>
      <c r="D22" s="21"/>
      <c r="E22" s="14"/>
      <c r="F22" s="14"/>
      <c r="G22" s="23" t="str">
        <f aca="false">IF(OR($B22="",$C22=""),"",IF(OR($C22="Bought in",$C22="Received from another site",$C22="Stock check +"),1,-1)*N($D22))</f>
        <v/>
      </c>
    </row>
    <row r="23" customFormat="false" ht="15" hidden="false" customHeight="false" outlineLevel="0" collapsed="false">
      <c r="A23" s="20"/>
      <c r="B23" s="14"/>
      <c r="C23" s="14"/>
      <c r="D23" s="21"/>
      <c r="E23" s="14"/>
      <c r="F23" s="14"/>
      <c r="G23" s="23" t="str">
        <f aca="false">IF(OR($B23="",$C23=""),"",IF(OR($C23="Bought in",$C23="Received from another site",$C23="Stock check +"),1,-1)*N($D23))</f>
        <v/>
      </c>
    </row>
    <row r="24" customFormat="false" ht="15" hidden="false" customHeight="false" outlineLevel="0" collapsed="false">
      <c r="A24" s="20"/>
      <c r="B24" s="14"/>
      <c r="C24" s="14"/>
      <c r="D24" s="21"/>
      <c r="E24" s="14"/>
      <c r="F24" s="14"/>
      <c r="G24" s="23" t="str">
        <f aca="false">IF(OR($B24="",$C24=""),"",IF(OR($C24="Bought in",$C24="Received from another site",$C24="Stock check +"),1,-1)*N($D24))</f>
        <v/>
      </c>
    </row>
    <row r="25" customFormat="false" ht="15" hidden="false" customHeight="false" outlineLevel="0" collapsed="false">
      <c r="A25" s="20"/>
      <c r="B25" s="14"/>
      <c r="C25" s="14"/>
      <c r="D25" s="21"/>
      <c r="E25" s="14"/>
      <c r="F25" s="14"/>
      <c r="G25" s="23" t="str">
        <f aca="false">IF(OR($B25="",$C25=""),"",IF(OR($C25="Bought in",$C25="Received from another site",$C25="Stock check +"),1,-1)*N($D25))</f>
        <v/>
      </c>
    </row>
    <row r="26" customFormat="false" ht="15" hidden="false" customHeight="false" outlineLevel="0" collapsed="false">
      <c r="A26" s="20"/>
      <c r="B26" s="14"/>
      <c r="C26" s="14"/>
      <c r="D26" s="21"/>
      <c r="E26" s="14"/>
      <c r="F26" s="14"/>
      <c r="G26" s="23" t="str">
        <f aca="false">IF(OR($B26="",$C26=""),"",IF(OR($C26="Bought in",$C26="Received from another site",$C26="Stock check +"),1,-1)*N($D26))</f>
        <v/>
      </c>
    </row>
    <row r="27" customFormat="false" ht="15" hidden="false" customHeight="false" outlineLevel="0" collapsed="false">
      <c r="A27" s="20"/>
      <c r="B27" s="14"/>
      <c r="C27" s="14"/>
      <c r="D27" s="21"/>
      <c r="E27" s="14"/>
      <c r="F27" s="14"/>
      <c r="G27" s="23" t="str">
        <f aca="false">IF(OR($B27="",$C27=""),"",IF(OR($C27="Bought in",$C27="Received from another site",$C27="Stock check +"),1,-1)*N($D27))</f>
        <v/>
      </c>
    </row>
    <row r="28" customFormat="false" ht="15" hidden="false" customHeight="false" outlineLevel="0" collapsed="false">
      <c r="A28" s="20"/>
      <c r="B28" s="14"/>
      <c r="C28" s="14"/>
      <c r="D28" s="21"/>
      <c r="E28" s="14"/>
      <c r="F28" s="14"/>
      <c r="G28" s="23" t="str">
        <f aca="false">IF(OR($B28="",$C28=""),"",IF(OR($C28="Bought in",$C28="Received from another site",$C28="Stock check +"),1,-1)*N($D28))</f>
        <v/>
      </c>
    </row>
    <row r="29" customFormat="false" ht="15" hidden="false" customHeight="false" outlineLevel="0" collapsed="false">
      <c r="A29" s="20"/>
      <c r="B29" s="14"/>
      <c r="C29" s="14"/>
      <c r="D29" s="21"/>
      <c r="E29" s="14"/>
      <c r="F29" s="14"/>
      <c r="G29" s="23" t="str">
        <f aca="false">IF(OR($B29="",$C29=""),"",IF(OR($C29="Bought in",$C29="Received from another site",$C29="Stock check +"),1,-1)*N($D29))</f>
        <v/>
      </c>
    </row>
    <row r="30" customFormat="false" ht="15" hidden="false" customHeight="false" outlineLevel="0" collapsed="false">
      <c r="A30" s="20"/>
      <c r="B30" s="14"/>
      <c r="C30" s="14"/>
      <c r="D30" s="21"/>
      <c r="E30" s="14"/>
      <c r="F30" s="14"/>
      <c r="G30" s="23" t="str">
        <f aca="false">IF(OR($B30="",$C30=""),"",IF(OR($C30="Bought in",$C30="Received from another site",$C30="Stock check +"),1,-1)*N($D30))</f>
        <v/>
      </c>
    </row>
    <row r="31" customFormat="false" ht="15" hidden="false" customHeight="false" outlineLevel="0" collapsed="false">
      <c r="A31" s="20"/>
      <c r="B31" s="14"/>
      <c r="C31" s="14"/>
      <c r="D31" s="21"/>
      <c r="E31" s="14"/>
      <c r="F31" s="14"/>
      <c r="G31" s="23" t="str">
        <f aca="false">IF(OR($B31="",$C31=""),"",IF(OR($C31="Bought in",$C31="Received from another site",$C31="Stock check +"),1,-1)*N($D31))</f>
        <v/>
      </c>
    </row>
    <row r="32" customFormat="false" ht="15" hidden="false" customHeight="false" outlineLevel="0" collapsed="false">
      <c r="A32" s="20"/>
      <c r="B32" s="14"/>
      <c r="C32" s="14"/>
      <c r="D32" s="21"/>
      <c r="E32" s="14"/>
      <c r="F32" s="14"/>
      <c r="G32" s="23" t="str">
        <f aca="false">IF(OR($B32="",$C32=""),"",IF(OR($C32="Bought in",$C32="Received from another site",$C32="Stock check +"),1,-1)*N($D32))</f>
        <v/>
      </c>
    </row>
    <row r="33" customFormat="false" ht="15" hidden="false" customHeight="false" outlineLevel="0" collapsed="false">
      <c r="A33" s="20"/>
      <c r="B33" s="14"/>
      <c r="C33" s="14"/>
      <c r="D33" s="21"/>
      <c r="E33" s="14"/>
      <c r="F33" s="14"/>
      <c r="G33" s="23" t="str">
        <f aca="false">IF(OR($B33="",$C33=""),"",IF(OR($C33="Bought in",$C33="Received from another site",$C33="Stock check +"),1,-1)*N($D33))</f>
        <v/>
      </c>
    </row>
    <row r="34" customFormat="false" ht="15" hidden="false" customHeight="false" outlineLevel="0" collapsed="false">
      <c r="A34" s="20"/>
      <c r="B34" s="14"/>
      <c r="C34" s="14"/>
      <c r="D34" s="21"/>
      <c r="E34" s="14"/>
      <c r="F34" s="14"/>
      <c r="G34" s="23" t="str">
        <f aca="false">IF(OR($B34="",$C34=""),"",IF(OR($C34="Bought in",$C34="Received from another site",$C34="Stock check +"),1,-1)*N($D34))</f>
        <v/>
      </c>
    </row>
    <row r="35" customFormat="false" ht="15" hidden="false" customHeight="false" outlineLevel="0" collapsed="false">
      <c r="A35" s="20"/>
      <c r="B35" s="14"/>
      <c r="C35" s="14"/>
      <c r="D35" s="21"/>
      <c r="E35" s="14"/>
      <c r="F35" s="14"/>
      <c r="G35" s="23" t="str">
        <f aca="false">IF(OR($B35="",$C35=""),"",IF(OR($C35="Bought in",$C35="Received from another site",$C35="Stock check +"),1,-1)*N($D35))</f>
        <v/>
      </c>
    </row>
    <row r="36" customFormat="false" ht="15" hidden="false" customHeight="false" outlineLevel="0" collapsed="false">
      <c r="A36" s="20"/>
      <c r="B36" s="14"/>
      <c r="C36" s="14"/>
      <c r="D36" s="21"/>
      <c r="E36" s="14"/>
      <c r="F36" s="14"/>
      <c r="G36" s="23" t="str">
        <f aca="false">IF(OR($B36="",$C36=""),"",IF(OR($C36="Bought in",$C36="Received from another site",$C36="Stock check +"),1,-1)*N($D36))</f>
        <v/>
      </c>
    </row>
    <row r="37" customFormat="false" ht="15" hidden="false" customHeight="false" outlineLevel="0" collapsed="false">
      <c r="A37" s="20"/>
      <c r="B37" s="14"/>
      <c r="C37" s="14"/>
      <c r="D37" s="21"/>
      <c r="E37" s="14"/>
      <c r="F37" s="14"/>
      <c r="G37" s="23" t="str">
        <f aca="false">IF(OR($B37="",$C37=""),"",IF(OR($C37="Bought in",$C37="Received from another site",$C37="Stock check +"),1,-1)*N($D37))</f>
        <v/>
      </c>
    </row>
    <row r="38" customFormat="false" ht="15" hidden="false" customHeight="false" outlineLevel="0" collapsed="false">
      <c r="A38" s="20"/>
      <c r="B38" s="14"/>
      <c r="C38" s="14"/>
      <c r="D38" s="21"/>
      <c r="E38" s="14"/>
      <c r="F38" s="14"/>
      <c r="G38" s="23" t="str">
        <f aca="false">IF(OR($B38="",$C38=""),"",IF(OR($C38="Bought in",$C38="Received from another site",$C38="Stock check +"),1,-1)*N($D38))</f>
        <v/>
      </c>
    </row>
    <row r="39" customFormat="false" ht="15" hidden="false" customHeight="false" outlineLevel="0" collapsed="false">
      <c r="A39" s="20"/>
      <c r="B39" s="14"/>
      <c r="C39" s="14"/>
      <c r="D39" s="21"/>
      <c r="E39" s="14"/>
      <c r="F39" s="14"/>
      <c r="G39" s="23" t="str">
        <f aca="false">IF(OR($B39="",$C39=""),"",IF(OR($C39="Bought in",$C39="Received from another site",$C39="Stock check +"),1,-1)*N($D39))</f>
        <v/>
      </c>
    </row>
    <row r="40" customFormat="false" ht="15" hidden="false" customHeight="false" outlineLevel="0" collapsed="false">
      <c r="A40" s="20"/>
      <c r="B40" s="14"/>
      <c r="C40" s="14"/>
      <c r="D40" s="21"/>
      <c r="E40" s="14"/>
      <c r="F40" s="14"/>
      <c r="G40" s="23" t="str">
        <f aca="false">IF(OR($B40="",$C40=""),"",IF(OR($C40="Bought in",$C40="Received from another site",$C40="Stock check +"),1,-1)*N($D40))</f>
        <v/>
      </c>
    </row>
    <row r="41" customFormat="false" ht="15" hidden="false" customHeight="false" outlineLevel="0" collapsed="false">
      <c r="A41" s="20"/>
      <c r="B41" s="14"/>
      <c r="C41" s="14"/>
      <c r="D41" s="21"/>
      <c r="E41" s="14"/>
      <c r="F41" s="14"/>
      <c r="G41" s="23" t="str">
        <f aca="false">IF(OR($B41="",$C41=""),"",IF(OR($C41="Bought in",$C41="Received from another site",$C41="Stock check +"),1,-1)*N($D41))</f>
        <v/>
      </c>
    </row>
    <row r="42" customFormat="false" ht="15" hidden="false" customHeight="false" outlineLevel="0" collapsed="false">
      <c r="A42" s="20"/>
      <c r="B42" s="14"/>
      <c r="C42" s="14"/>
      <c r="D42" s="21"/>
      <c r="E42" s="14"/>
      <c r="F42" s="14"/>
      <c r="G42" s="23" t="str">
        <f aca="false">IF(OR($B42="",$C42=""),"",IF(OR($C42="Bought in",$C42="Received from another site",$C42="Stock check +"),1,-1)*N($D42))</f>
        <v/>
      </c>
    </row>
    <row r="43" customFormat="false" ht="15" hidden="false" customHeight="false" outlineLevel="0" collapsed="false">
      <c r="A43" s="20"/>
      <c r="B43" s="14"/>
      <c r="C43" s="14"/>
      <c r="D43" s="21"/>
      <c r="E43" s="14"/>
      <c r="F43" s="14"/>
      <c r="G43" s="23" t="str">
        <f aca="false">IF(OR($B43="",$C43=""),"",IF(OR($C43="Bought in",$C43="Received from another site",$C43="Stock check +"),1,-1)*N($D43))</f>
        <v/>
      </c>
    </row>
    <row r="44" customFormat="false" ht="15" hidden="false" customHeight="false" outlineLevel="0" collapsed="false">
      <c r="A44" s="20"/>
      <c r="B44" s="14"/>
      <c r="C44" s="14"/>
      <c r="D44" s="21"/>
      <c r="E44" s="14"/>
      <c r="F44" s="14"/>
      <c r="G44" s="23" t="str">
        <f aca="false">IF(OR($B44="",$C44=""),"",IF(OR($C44="Bought in",$C44="Received from another site",$C44="Stock check +"),1,-1)*N($D44))</f>
        <v/>
      </c>
    </row>
    <row r="45" customFormat="false" ht="15" hidden="false" customHeight="false" outlineLevel="0" collapsed="false">
      <c r="A45" s="20"/>
      <c r="B45" s="14"/>
      <c r="C45" s="14"/>
      <c r="D45" s="21"/>
      <c r="E45" s="14"/>
      <c r="F45" s="14"/>
      <c r="G45" s="23" t="str">
        <f aca="false">IF(OR($B45="",$C45=""),"",IF(OR($C45="Bought in",$C45="Received from another site",$C45="Stock check +"),1,-1)*N($D45))</f>
        <v/>
      </c>
    </row>
    <row r="46" customFormat="false" ht="15" hidden="false" customHeight="false" outlineLevel="0" collapsed="false">
      <c r="A46" s="20"/>
      <c r="B46" s="14"/>
      <c r="C46" s="14"/>
      <c r="D46" s="21"/>
      <c r="E46" s="14"/>
      <c r="F46" s="14"/>
      <c r="G46" s="23" t="str">
        <f aca="false">IF(OR($B46="",$C46=""),"",IF(OR($C46="Bought in",$C46="Received from another site",$C46="Stock check +"),1,-1)*N($D46))</f>
        <v/>
      </c>
    </row>
    <row r="47" customFormat="false" ht="15" hidden="false" customHeight="false" outlineLevel="0" collapsed="false">
      <c r="A47" s="20"/>
      <c r="B47" s="14"/>
      <c r="C47" s="14"/>
      <c r="D47" s="21"/>
      <c r="E47" s="14"/>
      <c r="F47" s="14"/>
      <c r="G47" s="23" t="str">
        <f aca="false">IF(OR($B47="",$C47=""),"",IF(OR($C47="Bought in",$C47="Received from another site",$C47="Stock check +"),1,-1)*N($D47))</f>
        <v/>
      </c>
    </row>
    <row r="48" customFormat="false" ht="15" hidden="false" customHeight="false" outlineLevel="0" collapsed="false">
      <c r="A48" s="20"/>
      <c r="B48" s="14"/>
      <c r="C48" s="14"/>
      <c r="D48" s="21"/>
      <c r="E48" s="14"/>
      <c r="F48" s="14"/>
      <c r="G48" s="23" t="str">
        <f aca="false">IF(OR($B48="",$C48=""),"",IF(OR($C48="Bought in",$C48="Received from another site",$C48="Stock check +"),1,-1)*N($D48))</f>
        <v/>
      </c>
    </row>
    <row r="49" customFormat="false" ht="15" hidden="false" customHeight="false" outlineLevel="0" collapsed="false">
      <c r="A49" s="20"/>
      <c r="B49" s="14"/>
      <c r="C49" s="14"/>
      <c r="D49" s="21"/>
      <c r="E49" s="14"/>
      <c r="F49" s="14"/>
      <c r="G49" s="23" t="str">
        <f aca="false">IF(OR($B49="",$C49=""),"",IF(OR($C49="Bought in",$C49="Received from another site",$C49="Stock check +"),1,-1)*N($D49))</f>
        <v/>
      </c>
    </row>
    <row r="50" customFormat="false" ht="15" hidden="false" customHeight="false" outlineLevel="0" collapsed="false">
      <c r="A50" s="20"/>
      <c r="B50" s="14"/>
      <c r="C50" s="14"/>
      <c r="D50" s="21"/>
      <c r="E50" s="14"/>
      <c r="F50" s="14"/>
      <c r="G50" s="23" t="str">
        <f aca="false">IF(OR($B50="",$C50=""),"",IF(OR($C50="Bought in",$C50="Received from another site",$C50="Stock check +"),1,-1)*N($D50))</f>
        <v/>
      </c>
    </row>
    <row r="51" customFormat="false" ht="15" hidden="false" customHeight="false" outlineLevel="0" collapsed="false">
      <c r="A51" s="20"/>
      <c r="B51" s="14"/>
      <c r="C51" s="14"/>
      <c r="D51" s="21"/>
      <c r="E51" s="14"/>
      <c r="F51" s="14"/>
      <c r="G51" s="23" t="str">
        <f aca="false">IF(OR($B51="",$C51=""),"",IF(OR($C51="Bought in",$C51="Received from another site",$C51="Stock check +"),1,-1)*N($D51))</f>
        <v/>
      </c>
    </row>
    <row r="52" customFormat="false" ht="15" hidden="false" customHeight="false" outlineLevel="0" collapsed="false">
      <c r="A52" s="20"/>
      <c r="B52" s="14"/>
      <c r="C52" s="14"/>
      <c r="D52" s="21"/>
      <c r="E52" s="14"/>
      <c r="F52" s="14"/>
      <c r="G52" s="23" t="str">
        <f aca="false">IF(OR($B52="",$C52=""),"",IF(OR($C52="Bought in",$C52="Received from another site",$C52="Stock check +"),1,-1)*N($D52))</f>
        <v/>
      </c>
    </row>
    <row r="53" customFormat="false" ht="15" hidden="false" customHeight="false" outlineLevel="0" collapsed="false">
      <c r="A53" s="20"/>
      <c r="B53" s="14"/>
      <c r="C53" s="14"/>
      <c r="D53" s="21"/>
      <c r="E53" s="14"/>
      <c r="F53" s="14"/>
      <c r="G53" s="23" t="str">
        <f aca="false">IF(OR($B53="",$C53=""),"",IF(OR($C53="Bought in",$C53="Received from another site",$C53="Stock check +"),1,-1)*N($D53))</f>
        <v/>
      </c>
    </row>
    <row r="54" customFormat="false" ht="15" hidden="false" customHeight="false" outlineLevel="0" collapsed="false">
      <c r="A54" s="20"/>
      <c r="B54" s="14"/>
      <c r="C54" s="14"/>
      <c r="D54" s="21"/>
      <c r="E54" s="14"/>
      <c r="F54" s="14"/>
      <c r="G54" s="23" t="str">
        <f aca="false">IF(OR($B54="",$C54=""),"",IF(OR($C54="Bought in",$C54="Received from another site",$C54="Stock check +"),1,-1)*N($D54))</f>
        <v/>
      </c>
    </row>
    <row r="55" customFormat="false" ht="15" hidden="false" customHeight="false" outlineLevel="0" collapsed="false">
      <c r="A55" s="20"/>
      <c r="B55" s="14"/>
      <c r="C55" s="14"/>
      <c r="D55" s="21"/>
      <c r="E55" s="14"/>
      <c r="F55" s="14"/>
      <c r="G55" s="23" t="str">
        <f aca="false">IF(OR($B55="",$C55=""),"",IF(OR($C55="Bought in",$C55="Received from another site",$C55="Stock check +"),1,-1)*N($D55))</f>
        <v/>
      </c>
    </row>
    <row r="56" customFormat="false" ht="15" hidden="false" customHeight="false" outlineLevel="0" collapsed="false">
      <c r="A56" s="20"/>
      <c r="B56" s="14"/>
      <c r="C56" s="14"/>
      <c r="D56" s="21"/>
      <c r="E56" s="14"/>
      <c r="F56" s="14"/>
      <c r="G56" s="23" t="str">
        <f aca="false">IF(OR($B56="",$C56=""),"",IF(OR($C56="Bought in",$C56="Received from another site",$C56="Stock check +"),1,-1)*N($D56))</f>
        <v/>
      </c>
    </row>
    <row r="57" customFormat="false" ht="15" hidden="false" customHeight="false" outlineLevel="0" collapsed="false">
      <c r="A57" s="20"/>
      <c r="B57" s="14"/>
      <c r="C57" s="14"/>
      <c r="D57" s="21"/>
      <c r="E57" s="14"/>
      <c r="F57" s="14"/>
      <c r="G57" s="23" t="str">
        <f aca="false">IF(OR($B57="",$C57=""),"",IF(OR($C57="Bought in",$C57="Received from another site",$C57="Stock check +"),1,-1)*N($D57))</f>
        <v/>
      </c>
    </row>
    <row r="58" customFormat="false" ht="15" hidden="false" customHeight="false" outlineLevel="0" collapsed="false">
      <c r="A58" s="20"/>
      <c r="B58" s="14"/>
      <c r="C58" s="14"/>
      <c r="D58" s="21"/>
      <c r="E58" s="14"/>
      <c r="F58" s="14"/>
      <c r="G58" s="23" t="str">
        <f aca="false">IF(OR($B58="",$C58=""),"",IF(OR($C58="Bought in",$C58="Received from another site",$C58="Stock check +"),1,-1)*N($D58))</f>
        <v/>
      </c>
    </row>
    <row r="59" customFormat="false" ht="15" hidden="false" customHeight="false" outlineLevel="0" collapsed="false">
      <c r="A59" s="20"/>
      <c r="B59" s="14"/>
      <c r="C59" s="14"/>
      <c r="D59" s="21"/>
      <c r="E59" s="14"/>
      <c r="F59" s="14"/>
      <c r="G59" s="23" t="str">
        <f aca="false">IF(OR($B59="",$C59=""),"",IF(OR($C59="Bought in",$C59="Received from another site",$C59="Stock check +"),1,-1)*N($D59))</f>
        <v/>
      </c>
    </row>
    <row r="60" customFormat="false" ht="15" hidden="false" customHeight="false" outlineLevel="0" collapsed="false">
      <c r="A60" s="20"/>
      <c r="B60" s="14"/>
      <c r="C60" s="14"/>
      <c r="D60" s="21"/>
      <c r="E60" s="14"/>
      <c r="F60" s="14"/>
      <c r="G60" s="23" t="str">
        <f aca="false">IF(OR($B60="",$C60=""),"",IF(OR($C60="Bought in",$C60="Received from another site",$C60="Stock check +"),1,-1)*N($D60))</f>
        <v/>
      </c>
    </row>
    <row r="61" customFormat="false" ht="15" hidden="false" customHeight="false" outlineLevel="0" collapsed="false">
      <c r="A61" s="20"/>
      <c r="B61" s="14"/>
      <c r="C61" s="14"/>
      <c r="D61" s="21"/>
      <c r="E61" s="14"/>
      <c r="F61" s="14"/>
      <c r="G61" s="23" t="str">
        <f aca="false">IF(OR($B61="",$C61=""),"",IF(OR($C61="Bought in",$C61="Received from another site",$C61="Stock check +"),1,-1)*N($D61))</f>
        <v/>
      </c>
    </row>
    <row r="62" customFormat="false" ht="15" hidden="false" customHeight="false" outlineLevel="0" collapsed="false">
      <c r="A62" s="20"/>
      <c r="B62" s="14"/>
      <c r="C62" s="14"/>
      <c r="D62" s="21"/>
      <c r="E62" s="14"/>
      <c r="F62" s="14"/>
      <c r="G62" s="23" t="str">
        <f aca="false">IF(OR($B62="",$C62=""),"",IF(OR($C62="Bought in",$C62="Received from another site",$C62="Stock check +"),1,-1)*N($D62))</f>
        <v/>
      </c>
    </row>
    <row r="63" customFormat="false" ht="15" hidden="false" customHeight="false" outlineLevel="0" collapsed="false">
      <c r="A63" s="20"/>
      <c r="B63" s="14"/>
      <c r="C63" s="14"/>
      <c r="D63" s="21"/>
      <c r="E63" s="14"/>
      <c r="F63" s="14"/>
      <c r="G63" s="23" t="str">
        <f aca="false">IF(OR($B63="",$C63=""),"",IF(OR($C63="Bought in",$C63="Received from another site",$C63="Stock check +"),1,-1)*N($D63))</f>
        <v/>
      </c>
    </row>
    <row r="64" customFormat="false" ht="15" hidden="false" customHeight="false" outlineLevel="0" collapsed="false">
      <c r="A64" s="20"/>
      <c r="B64" s="14"/>
      <c r="C64" s="14"/>
      <c r="D64" s="21"/>
      <c r="E64" s="14"/>
      <c r="F64" s="14"/>
      <c r="G64" s="23" t="str">
        <f aca="false">IF(OR($B64="",$C64=""),"",IF(OR($C64="Bought in",$C64="Received from another site",$C64="Stock check +"),1,-1)*N($D64))</f>
        <v/>
      </c>
    </row>
    <row r="65" customFormat="false" ht="15" hidden="false" customHeight="false" outlineLevel="0" collapsed="false">
      <c r="A65" s="20"/>
      <c r="B65" s="14"/>
      <c r="C65" s="14"/>
      <c r="D65" s="21"/>
      <c r="E65" s="14"/>
      <c r="F65" s="14"/>
      <c r="G65" s="23" t="str">
        <f aca="false">IF(OR($B65="",$C65=""),"",IF(OR($C65="Bought in",$C65="Received from another site",$C65="Stock check +"),1,-1)*N($D65))</f>
        <v/>
      </c>
    </row>
    <row r="66" customFormat="false" ht="15" hidden="false" customHeight="false" outlineLevel="0" collapsed="false">
      <c r="A66" s="20"/>
      <c r="B66" s="14"/>
      <c r="C66" s="14"/>
      <c r="D66" s="21"/>
      <c r="E66" s="14"/>
      <c r="F66" s="14"/>
      <c r="G66" s="23" t="str">
        <f aca="false">IF(OR($B66="",$C66=""),"",IF(OR($C66="Bought in",$C66="Received from another site",$C66="Stock check +"),1,-1)*N($D66))</f>
        <v/>
      </c>
    </row>
    <row r="67" customFormat="false" ht="15" hidden="false" customHeight="false" outlineLevel="0" collapsed="false">
      <c r="A67" s="20"/>
      <c r="B67" s="14"/>
      <c r="C67" s="14"/>
      <c r="D67" s="21"/>
      <c r="E67" s="14"/>
      <c r="F67" s="14"/>
      <c r="G67" s="23" t="str">
        <f aca="false">IF(OR($B67="",$C67=""),"",IF(OR($C67="Bought in",$C67="Received from another site",$C67="Stock check +"),1,-1)*N($D67))</f>
        <v/>
      </c>
    </row>
    <row r="68" customFormat="false" ht="15" hidden="false" customHeight="false" outlineLevel="0" collapsed="false">
      <c r="A68" s="20"/>
      <c r="B68" s="14"/>
      <c r="C68" s="14"/>
      <c r="D68" s="21"/>
      <c r="E68" s="14"/>
      <c r="F68" s="14"/>
      <c r="G68" s="23" t="str">
        <f aca="false">IF(OR($B68="",$C68=""),"",IF(OR($C68="Bought in",$C68="Received from another site",$C68="Stock check +"),1,-1)*N($D68))</f>
        <v/>
      </c>
    </row>
    <row r="69" customFormat="false" ht="15" hidden="false" customHeight="false" outlineLevel="0" collapsed="false">
      <c r="A69" s="20"/>
      <c r="B69" s="14"/>
      <c r="C69" s="14"/>
      <c r="D69" s="21"/>
      <c r="E69" s="14"/>
      <c r="F69" s="14"/>
      <c r="G69" s="23" t="str">
        <f aca="false">IF(OR($B69="",$C69=""),"",IF(OR($C69="Bought in",$C69="Received from another site",$C69="Stock check +"),1,-1)*N($D69))</f>
        <v/>
      </c>
    </row>
    <row r="70" customFormat="false" ht="15" hidden="false" customHeight="false" outlineLevel="0" collapsed="false">
      <c r="A70" s="20"/>
      <c r="B70" s="14"/>
      <c r="C70" s="14"/>
      <c r="D70" s="21"/>
      <c r="E70" s="14"/>
      <c r="F70" s="14"/>
      <c r="G70" s="23" t="str">
        <f aca="false">IF(OR($B70="",$C70=""),"",IF(OR($C70="Bought in",$C70="Received from another site",$C70="Stock check +"),1,-1)*N($D70))</f>
        <v/>
      </c>
    </row>
    <row r="71" customFormat="false" ht="15" hidden="false" customHeight="false" outlineLevel="0" collapsed="false">
      <c r="A71" s="20"/>
      <c r="B71" s="14"/>
      <c r="C71" s="14"/>
      <c r="D71" s="21"/>
      <c r="E71" s="14"/>
      <c r="F71" s="14"/>
      <c r="G71" s="23" t="str">
        <f aca="false">IF(OR($B71="",$C71=""),"",IF(OR($C71="Bought in",$C71="Received from another site",$C71="Stock check +"),1,-1)*N($D71))</f>
        <v/>
      </c>
    </row>
    <row r="72" customFormat="false" ht="15" hidden="false" customHeight="false" outlineLevel="0" collapsed="false">
      <c r="A72" s="20"/>
      <c r="B72" s="14"/>
      <c r="C72" s="14"/>
      <c r="D72" s="21"/>
      <c r="E72" s="14"/>
      <c r="F72" s="14"/>
      <c r="G72" s="23" t="str">
        <f aca="false">IF(OR($B72="",$C72=""),"",IF(OR($C72="Bought in",$C72="Received from another site",$C72="Stock check +"),1,-1)*N($D72))</f>
        <v/>
      </c>
    </row>
    <row r="73" customFormat="false" ht="15" hidden="false" customHeight="false" outlineLevel="0" collapsed="false">
      <c r="A73" s="20"/>
      <c r="B73" s="14"/>
      <c r="C73" s="14"/>
      <c r="D73" s="21"/>
      <c r="E73" s="14"/>
      <c r="F73" s="14"/>
      <c r="G73" s="23" t="str">
        <f aca="false">IF(OR($B73="",$C73=""),"",IF(OR($C73="Bought in",$C73="Received from another site",$C73="Stock check +"),1,-1)*N($D73))</f>
        <v/>
      </c>
    </row>
    <row r="74" customFormat="false" ht="15" hidden="false" customHeight="false" outlineLevel="0" collapsed="false">
      <c r="A74" s="20"/>
      <c r="B74" s="14"/>
      <c r="C74" s="14"/>
      <c r="D74" s="21"/>
      <c r="E74" s="14"/>
      <c r="F74" s="14"/>
      <c r="G74" s="23" t="str">
        <f aca="false">IF(OR($B74="",$C74=""),"",IF(OR($C74="Bought in",$C74="Received from another site",$C74="Stock check +"),1,-1)*N($D74))</f>
        <v/>
      </c>
    </row>
    <row r="75" customFormat="false" ht="15" hidden="false" customHeight="false" outlineLevel="0" collapsed="false">
      <c r="A75" s="20"/>
      <c r="B75" s="14"/>
      <c r="C75" s="14"/>
      <c r="D75" s="21"/>
      <c r="E75" s="14"/>
      <c r="F75" s="14"/>
      <c r="G75" s="23" t="str">
        <f aca="false">IF(OR($B75="",$C75=""),"",IF(OR($C75="Bought in",$C75="Received from another site",$C75="Stock check +"),1,-1)*N($D75))</f>
        <v/>
      </c>
    </row>
    <row r="76" customFormat="false" ht="15" hidden="false" customHeight="false" outlineLevel="0" collapsed="false">
      <c r="A76" s="20"/>
      <c r="B76" s="14"/>
      <c r="C76" s="14"/>
      <c r="D76" s="21"/>
      <c r="E76" s="14"/>
      <c r="F76" s="14"/>
      <c r="G76" s="23" t="str">
        <f aca="false">IF(OR($B76="",$C76=""),"",IF(OR($C76="Bought in",$C76="Received from another site",$C76="Stock check +"),1,-1)*N($D76))</f>
        <v/>
      </c>
    </row>
    <row r="77" customFormat="false" ht="15" hidden="false" customHeight="false" outlineLevel="0" collapsed="false">
      <c r="A77" s="20"/>
      <c r="B77" s="14"/>
      <c r="C77" s="14"/>
      <c r="D77" s="21"/>
      <c r="E77" s="14"/>
      <c r="F77" s="14"/>
      <c r="G77" s="23" t="str">
        <f aca="false">IF(OR($B77="",$C77=""),"",IF(OR($C77="Bought in",$C77="Received from another site",$C77="Stock check +"),1,-1)*N($D77))</f>
        <v/>
      </c>
    </row>
    <row r="78" customFormat="false" ht="15" hidden="false" customHeight="false" outlineLevel="0" collapsed="false">
      <c r="A78" s="20"/>
      <c r="B78" s="14"/>
      <c r="C78" s="14"/>
      <c r="D78" s="21"/>
      <c r="E78" s="14"/>
      <c r="F78" s="14"/>
      <c r="G78" s="23" t="str">
        <f aca="false">IF(OR($B78="",$C78=""),"",IF(OR($C78="Bought in",$C78="Received from another site",$C78="Stock check +"),1,-1)*N($D78))</f>
        <v/>
      </c>
    </row>
    <row r="79" customFormat="false" ht="15" hidden="false" customHeight="false" outlineLevel="0" collapsed="false">
      <c r="A79" s="20"/>
      <c r="B79" s="14"/>
      <c r="C79" s="14"/>
      <c r="D79" s="21"/>
      <c r="E79" s="14"/>
      <c r="F79" s="14"/>
      <c r="G79" s="23" t="str">
        <f aca="false">IF(OR($B79="",$C79=""),"",IF(OR($C79="Bought in",$C79="Received from another site",$C79="Stock check +"),1,-1)*N($D79))</f>
        <v/>
      </c>
    </row>
    <row r="80" customFormat="false" ht="15" hidden="false" customHeight="false" outlineLevel="0" collapsed="false">
      <c r="A80" s="20"/>
      <c r="B80" s="14"/>
      <c r="C80" s="14"/>
      <c r="D80" s="21"/>
      <c r="E80" s="14"/>
      <c r="F80" s="14"/>
      <c r="G80" s="23" t="str">
        <f aca="false">IF(OR($B80="",$C80=""),"",IF(OR($C80="Bought in",$C80="Received from another site",$C80="Stock check +"),1,-1)*N($D80))</f>
        <v/>
      </c>
    </row>
    <row r="81" customFormat="false" ht="15" hidden="false" customHeight="false" outlineLevel="0" collapsed="false">
      <c r="A81" s="20"/>
      <c r="B81" s="14"/>
      <c r="C81" s="14"/>
      <c r="D81" s="21"/>
      <c r="E81" s="14"/>
      <c r="F81" s="14"/>
      <c r="G81" s="23" t="str">
        <f aca="false">IF(OR($B81="",$C81=""),"",IF(OR($C81="Bought in",$C81="Received from another site",$C81="Stock check +"),1,-1)*N($D81))</f>
        <v/>
      </c>
    </row>
    <row r="82" customFormat="false" ht="15" hidden="false" customHeight="false" outlineLevel="0" collapsed="false">
      <c r="A82" s="20"/>
      <c r="B82" s="14"/>
      <c r="C82" s="14"/>
      <c r="D82" s="21"/>
      <c r="E82" s="14"/>
      <c r="F82" s="14"/>
      <c r="G82" s="23" t="str">
        <f aca="false">IF(OR($B82="",$C82=""),"",IF(OR($C82="Bought in",$C82="Received from another site",$C82="Stock check +"),1,-1)*N($D82))</f>
        <v/>
      </c>
    </row>
    <row r="83" customFormat="false" ht="15" hidden="false" customHeight="false" outlineLevel="0" collapsed="false">
      <c r="A83" s="20"/>
      <c r="B83" s="14"/>
      <c r="C83" s="14"/>
      <c r="D83" s="21"/>
      <c r="E83" s="14"/>
      <c r="F83" s="14"/>
      <c r="G83" s="23" t="str">
        <f aca="false">IF(OR($B83="",$C83=""),"",IF(OR($C83="Bought in",$C83="Received from another site",$C83="Stock check +"),1,-1)*N($D83))</f>
        <v/>
      </c>
    </row>
    <row r="84" customFormat="false" ht="15" hidden="false" customHeight="false" outlineLevel="0" collapsed="false">
      <c r="A84" s="20"/>
      <c r="B84" s="14"/>
      <c r="C84" s="14"/>
      <c r="D84" s="21"/>
      <c r="E84" s="14"/>
      <c r="F84" s="14"/>
      <c r="G84" s="23" t="str">
        <f aca="false">IF(OR($B84="",$C84=""),"",IF(OR($C84="Bought in",$C84="Received from another site",$C84="Stock check +"),1,-1)*N($D84))</f>
        <v/>
      </c>
    </row>
    <row r="85" customFormat="false" ht="15" hidden="false" customHeight="false" outlineLevel="0" collapsed="false">
      <c r="A85" s="20"/>
      <c r="B85" s="14"/>
      <c r="C85" s="14"/>
      <c r="D85" s="21"/>
      <c r="E85" s="14"/>
      <c r="F85" s="14"/>
      <c r="G85" s="23" t="str">
        <f aca="false">IF(OR($B85="",$C85=""),"",IF(OR($C85="Bought in",$C85="Received from another site",$C85="Stock check +"),1,-1)*N($D85))</f>
        <v/>
      </c>
    </row>
    <row r="86" customFormat="false" ht="15" hidden="false" customHeight="false" outlineLevel="0" collapsed="false">
      <c r="A86" s="20"/>
      <c r="B86" s="14"/>
      <c r="C86" s="14"/>
      <c r="D86" s="21"/>
      <c r="E86" s="14"/>
      <c r="F86" s="14"/>
      <c r="G86" s="23" t="str">
        <f aca="false">IF(OR($B86="",$C86=""),"",IF(OR($C86="Bought in",$C86="Received from another site",$C86="Stock check +"),1,-1)*N($D86))</f>
        <v/>
      </c>
    </row>
    <row r="87" customFormat="false" ht="15" hidden="false" customHeight="false" outlineLevel="0" collapsed="false">
      <c r="A87" s="20"/>
      <c r="B87" s="14"/>
      <c r="C87" s="14"/>
      <c r="D87" s="21"/>
      <c r="E87" s="14"/>
      <c r="F87" s="14"/>
      <c r="G87" s="23" t="str">
        <f aca="false">IF(OR($B87="",$C87=""),"",IF(OR($C87="Bought in",$C87="Received from another site",$C87="Stock check +"),1,-1)*N($D87))</f>
        <v/>
      </c>
    </row>
    <row r="88" customFormat="false" ht="15" hidden="false" customHeight="false" outlineLevel="0" collapsed="false">
      <c r="A88" s="20"/>
      <c r="B88" s="14"/>
      <c r="C88" s="14"/>
      <c r="D88" s="21"/>
      <c r="E88" s="14"/>
      <c r="F88" s="14"/>
      <c r="G88" s="23" t="str">
        <f aca="false">IF(OR($B88="",$C88=""),"",IF(OR($C88="Bought in",$C88="Received from another site",$C88="Stock check +"),1,-1)*N($D88))</f>
        <v/>
      </c>
    </row>
    <row r="89" customFormat="false" ht="15" hidden="false" customHeight="false" outlineLevel="0" collapsed="false">
      <c r="A89" s="20"/>
      <c r="B89" s="14"/>
      <c r="C89" s="14"/>
      <c r="D89" s="21"/>
      <c r="E89" s="14"/>
      <c r="F89" s="14"/>
      <c r="G89" s="23" t="str">
        <f aca="false">IF(OR($B89="",$C89=""),"",IF(OR($C89="Bought in",$C89="Received from another site",$C89="Stock check +"),1,-1)*N($D89))</f>
        <v/>
      </c>
    </row>
    <row r="90" customFormat="false" ht="15" hidden="false" customHeight="false" outlineLevel="0" collapsed="false">
      <c r="A90" s="20"/>
      <c r="B90" s="14"/>
      <c r="C90" s="14"/>
      <c r="D90" s="21"/>
      <c r="E90" s="14"/>
      <c r="F90" s="14"/>
      <c r="G90" s="23" t="str">
        <f aca="false">IF(OR($B90="",$C90=""),"",IF(OR($C90="Bought in",$C90="Received from another site",$C90="Stock check +"),1,-1)*N($D90))</f>
        <v/>
      </c>
    </row>
    <row r="91" customFormat="false" ht="15" hidden="false" customHeight="false" outlineLevel="0" collapsed="false">
      <c r="A91" s="20"/>
      <c r="B91" s="14"/>
      <c r="C91" s="14"/>
      <c r="D91" s="21"/>
      <c r="E91" s="14"/>
      <c r="F91" s="14"/>
      <c r="G91" s="23" t="str">
        <f aca="false">IF(OR($B91="",$C91=""),"",IF(OR($C91="Bought in",$C91="Received from another site",$C91="Stock check +"),1,-1)*N($D91))</f>
        <v/>
      </c>
    </row>
    <row r="92" customFormat="false" ht="15" hidden="false" customHeight="false" outlineLevel="0" collapsed="false">
      <c r="A92" s="20"/>
      <c r="B92" s="14"/>
      <c r="C92" s="14"/>
      <c r="D92" s="21"/>
      <c r="E92" s="14"/>
      <c r="F92" s="14"/>
      <c r="G92" s="23" t="str">
        <f aca="false">IF(OR($B92="",$C92=""),"",IF(OR($C92="Bought in",$C92="Received from another site",$C92="Stock check +"),1,-1)*N($D92))</f>
        <v/>
      </c>
    </row>
    <row r="93" customFormat="false" ht="15" hidden="false" customHeight="false" outlineLevel="0" collapsed="false">
      <c r="A93" s="20"/>
      <c r="B93" s="14"/>
      <c r="C93" s="14"/>
      <c r="D93" s="21"/>
      <c r="E93" s="14"/>
      <c r="F93" s="14"/>
      <c r="G93" s="23" t="str">
        <f aca="false">IF(OR($B93="",$C93=""),"",IF(OR($C93="Bought in",$C93="Received from another site",$C93="Stock check +"),1,-1)*N($D93))</f>
        <v/>
      </c>
    </row>
    <row r="94" customFormat="false" ht="15" hidden="false" customHeight="false" outlineLevel="0" collapsed="false">
      <c r="A94" s="20"/>
      <c r="B94" s="14"/>
      <c r="C94" s="14"/>
      <c r="D94" s="21"/>
      <c r="E94" s="14"/>
      <c r="F94" s="14"/>
      <c r="G94" s="23" t="str">
        <f aca="false">IF(OR($B94="",$C94=""),"",IF(OR($C94="Bought in",$C94="Received from another site",$C94="Stock check +"),1,-1)*N($D94))</f>
        <v/>
      </c>
    </row>
    <row r="95" customFormat="false" ht="15" hidden="false" customHeight="false" outlineLevel="0" collapsed="false">
      <c r="A95" s="20"/>
      <c r="B95" s="14"/>
      <c r="C95" s="14"/>
      <c r="D95" s="21"/>
      <c r="E95" s="14"/>
      <c r="F95" s="14"/>
      <c r="G95" s="23" t="str">
        <f aca="false">IF(OR($B95="",$C95=""),"",IF(OR($C95="Bought in",$C95="Received from another site",$C95="Stock check +"),1,-1)*N($D95))</f>
        <v/>
      </c>
    </row>
    <row r="96" customFormat="false" ht="15" hidden="false" customHeight="false" outlineLevel="0" collapsed="false">
      <c r="A96" s="20"/>
      <c r="B96" s="14"/>
      <c r="C96" s="14"/>
      <c r="D96" s="21"/>
      <c r="E96" s="14"/>
      <c r="F96" s="14"/>
      <c r="G96" s="23" t="str">
        <f aca="false">IF(OR($B96="",$C96=""),"",IF(OR($C96="Bought in",$C96="Received from another site",$C96="Stock check +"),1,-1)*N($D96))</f>
        <v/>
      </c>
    </row>
    <row r="97" customFormat="false" ht="15" hidden="false" customHeight="false" outlineLevel="0" collapsed="false">
      <c r="A97" s="20"/>
      <c r="B97" s="14"/>
      <c r="C97" s="14"/>
      <c r="D97" s="21"/>
      <c r="E97" s="14"/>
      <c r="F97" s="14"/>
      <c r="G97" s="23" t="str">
        <f aca="false">IF(OR($B97="",$C97=""),"",IF(OR($C97="Bought in",$C97="Received from another site",$C97="Stock check +"),1,-1)*N($D97))</f>
        <v/>
      </c>
    </row>
    <row r="98" customFormat="false" ht="15" hidden="false" customHeight="false" outlineLevel="0" collapsed="false">
      <c r="A98" s="20"/>
      <c r="B98" s="14"/>
      <c r="C98" s="14"/>
      <c r="D98" s="21"/>
      <c r="E98" s="14"/>
      <c r="F98" s="14"/>
      <c r="G98" s="23" t="str">
        <f aca="false">IF(OR($B98="",$C98=""),"",IF(OR($C98="Bought in",$C98="Received from another site",$C98="Stock check +"),1,-1)*N($D98))</f>
        <v/>
      </c>
    </row>
    <row r="99" customFormat="false" ht="15" hidden="false" customHeight="false" outlineLevel="0" collapsed="false">
      <c r="A99" s="20"/>
      <c r="B99" s="14"/>
      <c r="C99" s="14"/>
      <c r="D99" s="21"/>
      <c r="E99" s="14"/>
      <c r="F99" s="14"/>
      <c r="G99" s="23" t="str">
        <f aca="false">IF(OR($B99="",$C99=""),"",IF(OR($C99="Bought in",$C99="Received from another site",$C99="Stock check +"),1,-1)*N($D99))</f>
        <v/>
      </c>
    </row>
    <row r="100" customFormat="false" ht="15" hidden="false" customHeight="false" outlineLevel="0" collapsed="false">
      <c r="A100" s="20"/>
      <c r="B100" s="14"/>
      <c r="C100" s="14"/>
      <c r="D100" s="21"/>
      <c r="E100" s="14"/>
      <c r="F100" s="14"/>
      <c r="G100" s="23" t="str">
        <f aca="false">IF(OR($B100="",$C100=""),"",IF(OR($C100="Bought in",$C100="Received from another site",$C100="Stock check +"),1,-1)*N($D100))</f>
        <v/>
      </c>
    </row>
    <row r="101" customFormat="false" ht="15" hidden="false" customHeight="false" outlineLevel="0" collapsed="false">
      <c r="A101" s="20"/>
      <c r="B101" s="14"/>
      <c r="C101" s="14"/>
      <c r="D101" s="21"/>
      <c r="E101" s="14"/>
      <c r="F101" s="14"/>
      <c r="G101" s="23" t="str">
        <f aca="false">IF(OR($B101="",$C101=""),"",IF(OR($C101="Bought in",$C101="Received from another site",$C101="Stock check +"),1,-1)*N($D101))</f>
        <v/>
      </c>
    </row>
    <row r="102" customFormat="false" ht="15" hidden="false" customHeight="false" outlineLevel="0" collapsed="false">
      <c r="A102" s="20"/>
      <c r="B102" s="14"/>
      <c r="C102" s="14"/>
      <c r="D102" s="21"/>
      <c r="E102" s="14"/>
      <c r="F102" s="14"/>
      <c r="G102" s="23" t="str">
        <f aca="false">IF(OR($B102="",$C102=""),"",IF(OR($C102="Bought in",$C102="Received from another site",$C102="Stock check +"),1,-1)*N($D102))</f>
        <v/>
      </c>
    </row>
    <row r="103" customFormat="false" ht="15" hidden="false" customHeight="false" outlineLevel="0" collapsed="false">
      <c r="A103" s="20"/>
      <c r="B103" s="14"/>
      <c r="C103" s="14"/>
      <c r="D103" s="21"/>
      <c r="E103" s="14"/>
      <c r="F103" s="14"/>
      <c r="G103" s="23" t="str">
        <f aca="false">IF(OR($B103="",$C103=""),"",IF(OR($C103="Bought in",$C103="Received from another site",$C103="Stock check +"),1,-1)*N($D103))</f>
        <v/>
      </c>
    </row>
    <row r="104" customFormat="false" ht="15" hidden="false" customHeight="false" outlineLevel="0" collapsed="false">
      <c r="A104" s="20"/>
      <c r="B104" s="14"/>
      <c r="C104" s="14"/>
      <c r="D104" s="21"/>
      <c r="E104" s="14"/>
      <c r="F104" s="14"/>
      <c r="G104" s="23" t="str">
        <f aca="false">IF(OR($B104="",$C104=""),"",IF(OR($C104="Bought in",$C104="Received from another site",$C104="Stock check +"),1,-1)*N($D104))</f>
        <v/>
      </c>
    </row>
    <row r="105" customFormat="false" ht="15" hidden="false" customHeight="false" outlineLevel="0" collapsed="false">
      <c r="A105" s="20"/>
      <c r="B105" s="14"/>
      <c r="C105" s="14"/>
      <c r="D105" s="21"/>
      <c r="E105" s="14"/>
      <c r="F105" s="14"/>
      <c r="G105" s="23" t="str">
        <f aca="false">IF(OR($B105="",$C105=""),"",IF(OR($C105="Bought in",$C105="Received from another site",$C105="Stock check +"),1,-1)*N($D105))</f>
        <v/>
      </c>
    </row>
    <row r="106" customFormat="false" ht="15" hidden="false" customHeight="false" outlineLevel="0" collapsed="false">
      <c r="A106" s="20"/>
      <c r="B106" s="14"/>
      <c r="C106" s="14"/>
      <c r="D106" s="21"/>
      <c r="E106" s="14"/>
      <c r="F106" s="14"/>
      <c r="G106" s="23" t="str">
        <f aca="false">IF(OR($B106="",$C106=""),"",IF(OR($C106="Bought in",$C106="Received from another site",$C106="Stock check +"),1,-1)*N($D106))</f>
        <v/>
      </c>
    </row>
    <row r="107" customFormat="false" ht="15" hidden="false" customHeight="false" outlineLevel="0" collapsed="false">
      <c r="A107" s="20"/>
      <c r="B107" s="14"/>
      <c r="C107" s="14"/>
      <c r="D107" s="21"/>
      <c r="E107" s="14"/>
      <c r="F107" s="14"/>
      <c r="G107" s="23" t="str">
        <f aca="false">IF(OR($B107="",$C107=""),"",IF(OR($C107="Bought in",$C107="Received from another site",$C107="Stock check +"),1,-1)*N($D107))</f>
        <v/>
      </c>
    </row>
    <row r="108" customFormat="false" ht="15" hidden="false" customHeight="false" outlineLevel="0" collapsed="false">
      <c r="A108" s="20"/>
      <c r="B108" s="14"/>
      <c r="C108" s="14"/>
      <c r="D108" s="21"/>
      <c r="E108" s="14"/>
      <c r="F108" s="14"/>
      <c r="G108" s="23" t="str">
        <f aca="false">IF(OR($B108="",$C108=""),"",IF(OR($C108="Bought in",$C108="Received from another site",$C108="Stock check +"),1,-1)*N($D108))</f>
        <v/>
      </c>
    </row>
    <row r="109" customFormat="false" ht="15" hidden="false" customHeight="false" outlineLevel="0" collapsed="false">
      <c r="A109" s="20"/>
      <c r="B109" s="14"/>
      <c r="C109" s="14"/>
      <c r="D109" s="21"/>
      <c r="E109" s="14"/>
      <c r="F109" s="14"/>
      <c r="G109" s="23" t="str">
        <f aca="false">IF(OR($B109="",$C109=""),"",IF(OR($C109="Bought in",$C109="Received from another site",$C109="Stock check +"),1,-1)*N($D109))</f>
        <v/>
      </c>
    </row>
    <row r="110" customFormat="false" ht="15" hidden="false" customHeight="false" outlineLevel="0" collapsed="false">
      <c r="A110" s="20"/>
      <c r="B110" s="14"/>
      <c r="C110" s="14"/>
      <c r="D110" s="21"/>
      <c r="E110" s="14"/>
      <c r="F110" s="14"/>
      <c r="G110" s="23" t="str">
        <f aca="false">IF(OR($B110="",$C110=""),"",IF(OR($C110="Bought in",$C110="Received from another site",$C110="Stock check +"),1,-1)*N($D110))</f>
        <v/>
      </c>
    </row>
    <row r="111" customFormat="false" ht="15" hidden="false" customHeight="false" outlineLevel="0" collapsed="false">
      <c r="A111" s="20"/>
      <c r="B111" s="14"/>
      <c r="C111" s="14"/>
      <c r="D111" s="21"/>
      <c r="E111" s="14"/>
      <c r="F111" s="14"/>
      <c r="G111" s="23" t="str">
        <f aca="false">IF(OR($B111="",$C111=""),"",IF(OR($C111="Bought in",$C111="Received from another site",$C111="Stock check +"),1,-1)*N($D111))</f>
        <v/>
      </c>
    </row>
    <row r="112" customFormat="false" ht="15" hidden="false" customHeight="false" outlineLevel="0" collapsed="false">
      <c r="A112" s="20"/>
      <c r="B112" s="14"/>
      <c r="C112" s="14"/>
      <c r="D112" s="21"/>
      <c r="E112" s="14"/>
      <c r="F112" s="14"/>
      <c r="G112" s="23" t="str">
        <f aca="false">IF(OR($B112="",$C112=""),"",IF(OR($C112="Bought in",$C112="Received from another site",$C112="Stock check +"),1,-1)*N($D112))</f>
        <v/>
      </c>
    </row>
    <row r="113" customFormat="false" ht="15" hidden="false" customHeight="false" outlineLevel="0" collapsed="false">
      <c r="A113" s="20"/>
      <c r="B113" s="14"/>
      <c r="C113" s="14"/>
      <c r="D113" s="21"/>
      <c r="E113" s="14"/>
      <c r="F113" s="14"/>
      <c r="G113" s="23" t="str">
        <f aca="false">IF(OR($B113="",$C113=""),"",IF(OR($C113="Bought in",$C113="Received from another site",$C113="Stock check +"),1,-1)*N($D113))</f>
        <v/>
      </c>
    </row>
    <row r="114" customFormat="false" ht="15" hidden="false" customHeight="false" outlineLevel="0" collapsed="false">
      <c r="A114" s="20"/>
      <c r="B114" s="14"/>
      <c r="C114" s="14"/>
      <c r="D114" s="21"/>
      <c r="E114" s="14"/>
      <c r="F114" s="14"/>
      <c r="G114" s="23" t="str">
        <f aca="false">IF(OR($B114="",$C114=""),"",IF(OR($C114="Bought in",$C114="Received from another site",$C114="Stock check +"),1,-1)*N($D114))</f>
        <v/>
      </c>
    </row>
    <row r="115" customFormat="false" ht="15" hidden="false" customHeight="false" outlineLevel="0" collapsed="false">
      <c r="A115" s="20"/>
      <c r="B115" s="14"/>
      <c r="C115" s="14"/>
      <c r="D115" s="21"/>
      <c r="E115" s="14"/>
      <c r="F115" s="14"/>
      <c r="G115" s="23" t="str">
        <f aca="false">IF(OR($B115="",$C115=""),"",IF(OR($C115="Bought in",$C115="Received from another site",$C115="Stock check +"),1,-1)*N($D115))</f>
        <v/>
      </c>
    </row>
    <row r="116" customFormat="false" ht="15" hidden="false" customHeight="false" outlineLevel="0" collapsed="false">
      <c r="A116" s="20"/>
      <c r="B116" s="14"/>
      <c r="C116" s="14"/>
      <c r="D116" s="21"/>
      <c r="E116" s="14"/>
      <c r="F116" s="14"/>
      <c r="G116" s="23" t="str">
        <f aca="false">IF(OR($B116="",$C116=""),"",IF(OR($C116="Bought in",$C116="Received from another site",$C116="Stock check +"),1,-1)*N($D116))</f>
        <v/>
      </c>
    </row>
    <row r="117" customFormat="false" ht="15" hidden="false" customHeight="false" outlineLevel="0" collapsed="false">
      <c r="A117" s="20"/>
      <c r="B117" s="14"/>
      <c r="C117" s="14"/>
      <c r="D117" s="21"/>
      <c r="E117" s="14"/>
      <c r="F117" s="14"/>
      <c r="G117" s="23" t="str">
        <f aca="false">IF(OR($B117="",$C117=""),"",IF(OR($C117="Bought in",$C117="Received from another site",$C117="Stock check +"),1,-1)*N($D117))</f>
        <v/>
      </c>
    </row>
    <row r="118" customFormat="false" ht="15" hidden="false" customHeight="false" outlineLevel="0" collapsed="false">
      <c r="A118" s="20"/>
      <c r="B118" s="14"/>
      <c r="C118" s="14"/>
      <c r="D118" s="21"/>
      <c r="E118" s="14"/>
      <c r="F118" s="14"/>
      <c r="G118" s="23" t="str">
        <f aca="false">IF(OR($B118="",$C118=""),"",IF(OR($C118="Bought in",$C118="Received from another site",$C118="Stock check +"),1,-1)*N($D118))</f>
        <v/>
      </c>
    </row>
    <row r="119" customFormat="false" ht="15" hidden="false" customHeight="false" outlineLevel="0" collapsed="false">
      <c r="A119" s="20"/>
      <c r="B119" s="14"/>
      <c r="C119" s="14"/>
      <c r="D119" s="21"/>
      <c r="E119" s="14"/>
      <c r="F119" s="14"/>
      <c r="G119" s="23" t="str">
        <f aca="false">IF(OR($B119="",$C119=""),"",IF(OR($C119="Bought in",$C119="Received from another site",$C119="Stock check +"),1,-1)*N($D119))</f>
        <v/>
      </c>
    </row>
    <row r="120" customFormat="false" ht="15" hidden="false" customHeight="false" outlineLevel="0" collapsed="false">
      <c r="A120" s="20"/>
      <c r="B120" s="14"/>
      <c r="C120" s="14"/>
      <c r="D120" s="21"/>
      <c r="E120" s="14"/>
      <c r="F120" s="14"/>
      <c r="G120" s="23" t="str">
        <f aca="false">IF(OR($B120="",$C120=""),"",IF(OR($C120="Bought in",$C120="Received from another site",$C120="Stock check +"),1,-1)*N($D120))</f>
        <v/>
      </c>
    </row>
    <row r="121" customFormat="false" ht="15" hidden="false" customHeight="false" outlineLevel="0" collapsed="false">
      <c r="A121" s="20"/>
      <c r="B121" s="14"/>
      <c r="C121" s="14"/>
      <c r="D121" s="21"/>
      <c r="E121" s="14"/>
      <c r="F121" s="14"/>
      <c r="G121" s="23" t="str">
        <f aca="false">IF(OR($B121="",$C121=""),"",IF(OR($C121="Bought in",$C121="Received from another site",$C121="Stock check +"),1,-1)*N($D121))</f>
        <v/>
      </c>
    </row>
    <row r="122" customFormat="false" ht="15" hidden="false" customHeight="false" outlineLevel="0" collapsed="false">
      <c r="A122" s="20"/>
      <c r="B122" s="14"/>
      <c r="C122" s="14"/>
      <c r="D122" s="21"/>
      <c r="E122" s="14"/>
      <c r="F122" s="14"/>
      <c r="G122" s="23" t="str">
        <f aca="false">IF(OR($B122="",$C122=""),"",IF(OR($C122="Bought in",$C122="Received from another site",$C122="Stock check +"),1,-1)*N($D122))</f>
        <v/>
      </c>
    </row>
    <row r="123" customFormat="false" ht="15" hidden="false" customHeight="false" outlineLevel="0" collapsed="false">
      <c r="A123" s="20"/>
      <c r="B123" s="14"/>
      <c r="C123" s="14"/>
      <c r="D123" s="21"/>
      <c r="E123" s="14"/>
      <c r="F123" s="14"/>
      <c r="G123" s="23" t="str">
        <f aca="false">IF(OR($B123="",$C123=""),"",IF(OR($C123="Bought in",$C123="Received from another site",$C123="Stock check +"),1,-1)*N($D123))</f>
        <v/>
      </c>
    </row>
    <row r="124" customFormat="false" ht="15" hidden="false" customHeight="false" outlineLevel="0" collapsed="false">
      <c r="A124" s="20"/>
      <c r="B124" s="14"/>
      <c r="C124" s="14"/>
      <c r="D124" s="21"/>
      <c r="E124" s="14"/>
      <c r="F124" s="14"/>
      <c r="G124" s="23" t="str">
        <f aca="false">IF(OR($B124="",$C124=""),"",IF(OR($C124="Bought in",$C124="Received from another site",$C124="Stock check +"),1,-1)*N($D124))</f>
        <v/>
      </c>
    </row>
    <row r="125" customFormat="false" ht="15" hidden="false" customHeight="false" outlineLevel="0" collapsed="false">
      <c r="A125" s="20"/>
      <c r="B125" s="14"/>
      <c r="C125" s="14"/>
      <c r="D125" s="21"/>
      <c r="E125" s="14"/>
      <c r="F125" s="14"/>
      <c r="G125" s="23" t="str">
        <f aca="false">IF(OR($B125="",$C125=""),"",IF(OR($C125="Bought in",$C125="Received from another site",$C125="Stock check +"),1,-1)*N($D125))</f>
        <v/>
      </c>
    </row>
    <row r="126" customFormat="false" ht="15" hidden="false" customHeight="false" outlineLevel="0" collapsed="false">
      <c r="A126" s="20"/>
      <c r="B126" s="14"/>
      <c r="C126" s="14"/>
      <c r="D126" s="21"/>
      <c r="E126" s="14"/>
      <c r="F126" s="14"/>
      <c r="G126" s="23" t="str">
        <f aca="false">IF(OR($B126="",$C126=""),"",IF(OR($C126="Bought in",$C126="Received from another site",$C126="Stock check +"),1,-1)*N($D126))</f>
        <v/>
      </c>
    </row>
    <row r="127" customFormat="false" ht="15" hidden="false" customHeight="false" outlineLevel="0" collapsed="false">
      <c r="A127" s="20"/>
      <c r="B127" s="14"/>
      <c r="C127" s="14"/>
      <c r="D127" s="21"/>
      <c r="E127" s="14"/>
      <c r="F127" s="14"/>
      <c r="G127" s="23" t="str">
        <f aca="false">IF(OR($B127="",$C127=""),"",IF(OR($C127="Bought in",$C127="Received from another site",$C127="Stock check +"),1,-1)*N($D127))</f>
        <v/>
      </c>
    </row>
    <row r="128" customFormat="false" ht="15" hidden="false" customHeight="false" outlineLevel="0" collapsed="false">
      <c r="A128" s="20"/>
      <c r="B128" s="14"/>
      <c r="C128" s="14"/>
      <c r="D128" s="21"/>
      <c r="E128" s="14"/>
      <c r="F128" s="14"/>
      <c r="G128" s="23" t="str">
        <f aca="false">IF(OR($B128="",$C128=""),"",IF(OR($C128="Bought in",$C128="Received from another site",$C128="Stock check +"),1,-1)*N($D128))</f>
        <v/>
      </c>
    </row>
    <row r="129" customFormat="false" ht="15" hidden="false" customHeight="false" outlineLevel="0" collapsed="false">
      <c r="A129" s="20"/>
      <c r="B129" s="14"/>
      <c r="C129" s="14"/>
      <c r="D129" s="21"/>
      <c r="E129" s="14"/>
      <c r="F129" s="14"/>
      <c r="G129" s="23" t="str">
        <f aca="false">IF(OR($B129="",$C129=""),"",IF(OR($C129="Bought in",$C129="Received from another site",$C129="Stock check +"),1,-1)*N($D129))</f>
        <v/>
      </c>
    </row>
    <row r="130" customFormat="false" ht="15" hidden="false" customHeight="false" outlineLevel="0" collapsed="false">
      <c r="A130" s="20"/>
      <c r="B130" s="14"/>
      <c r="C130" s="14"/>
      <c r="D130" s="21"/>
      <c r="E130" s="14"/>
      <c r="F130" s="14"/>
      <c r="G130" s="23" t="str">
        <f aca="false">IF(OR($B130="",$C130=""),"",IF(OR($C130="Bought in",$C130="Received from another site",$C130="Stock check +"),1,-1)*N($D130))</f>
        <v/>
      </c>
    </row>
    <row r="131" customFormat="false" ht="15" hidden="false" customHeight="false" outlineLevel="0" collapsed="false">
      <c r="A131" s="20"/>
      <c r="B131" s="14"/>
      <c r="C131" s="14"/>
      <c r="D131" s="21"/>
      <c r="E131" s="14"/>
      <c r="F131" s="14"/>
      <c r="G131" s="23" t="str">
        <f aca="false">IF(OR($B131="",$C131=""),"",IF(OR($C131="Bought in",$C131="Received from another site",$C131="Stock check +"),1,-1)*N($D131))</f>
        <v/>
      </c>
    </row>
    <row r="132" customFormat="false" ht="15" hidden="false" customHeight="false" outlineLevel="0" collapsed="false">
      <c r="A132" s="20"/>
      <c r="B132" s="14"/>
      <c r="C132" s="14"/>
      <c r="D132" s="21"/>
      <c r="E132" s="14"/>
      <c r="F132" s="14"/>
      <c r="G132" s="23" t="str">
        <f aca="false">IF(OR($B132="",$C132=""),"",IF(OR($C132="Bought in",$C132="Received from another site",$C132="Stock check +"),1,-1)*N($D132))</f>
        <v/>
      </c>
    </row>
    <row r="133" customFormat="false" ht="15" hidden="false" customHeight="false" outlineLevel="0" collapsed="false">
      <c r="A133" s="20"/>
      <c r="B133" s="14"/>
      <c r="C133" s="14"/>
      <c r="D133" s="21"/>
      <c r="E133" s="14"/>
      <c r="F133" s="14"/>
      <c r="G133" s="23" t="str">
        <f aca="false">IF(OR($B133="",$C133=""),"",IF(OR($C133="Bought in",$C133="Received from another site",$C133="Stock check +"),1,-1)*N($D133))</f>
        <v/>
      </c>
    </row>
    <row r="134" customFormat="false" ht="15" hidden="false" customHeight="false" outlineLevel="0" collapsed="false">
      <c r="A134" s="20"/>
      <c r="B134" s="14"/>
      <c r="C134" s="14"/>
      <c r="D134" s="21"/>
      <c r="E134" s="14"/>
      <c r="F134" s="14"/>
      <c r="G134" s="23" t="str">
        <f aca="false">IF(OR($B134="",$C134=""),"",IF(OR($C134="Bought in",$C134="Received from another site",$C134="Stock check +"),1,-1)*N($D134))</f>
        <v/>
      </c>
    </row>
    <row r="135" customFormat="false" ht="15" hidden="false" customHeight="false" outlineLevel="0" collapsed="false">
      <c r="A135" s="20"/>
      <c r="B135" s="14"/>
      <c r="C135" s="14"/>
      <c r="D135" s="21"/>
      <c r="E135" s="14"/>
      <c r="F135" s="14"/>
      <c r="G135" s="23" t="str">
        <f aca="false">IF(OR($B135="",$C135=""),"",IF(OR($C135="Bought in",$C135="Received from another site",$C135="Stock check +"),1,-1)*N($D135))</f>
        <v/>
      </c>
    </row>
    <row r="136" customFormat="false" ht="15" hidden="false" customHeight="false" outlineLevel="0" collapsed="false">
      <c r="A136" s="20"/>
      <c r="B136" s="14"/>
      <c r="C136" s="14"/>
      <c r="D136" s="21"/>
      <c r="E136" s="14"/>
      <c r="F136" s="14"/>
      <c r="G136" s="23" t="str">
        <f aca="false">IF(OR($B136="",$C136=""),"",IF(OR($C136="Bought in",$C136="Received from another site",$C136="Stock check +"),1,-1)*N($D136))</f>
        <v/>
      </c>
    </row>
    <row r="137" customFormat="false" ht="15" hidden="false" customHeight="false" outlineLevel="0" collapsed="false">
      <c r="A137" s="20"/>
      <c r="B137" s="14"/>
      <c r="C137" s="14"/>
      <c r="D137" s="21"/>
      <c r="E137" s="14"/>
      <c r="F137" s="14"/>
      <c r="G137" s="23" t="str">
        <f aca="false">IF(OR($B137="",$C137=""),"",IF(OR($C137="Bought in",$C137="Received from another site",$C137="Stock check +"),1,-1)*N($D137))</f>
        <v/>
      </c>
    </row>
    <row r="138" customFormat="false" ht="15" hidden="false" customHeight="false" outlineLevel="0" collapsed="false">
      <c r="A138" s="20"/>
      <c r="B138" s="14"/>
      <c r="C138" s="14"/>
      <c r="D138" s="21"/>
      <c r="E138" s="14"/>
      <c r="F138" s="14"/>
      <c r="G138" s="23" t="str">
        <f aca="false">IF(OR($B138="",$C138=""),"",IF(OR($C138="Bought in",$C138="Received from another site",$C138="Stock check +"),1,-1)*N($D138))</f>
        <v/>
      </c>
    </row>
    <row r="139" customFormat="false" ht="15" hidden="false" customHeight="false" outlineLevel="0" collapsed="false">
      <c r="A139" s="20"/>
      <c r="B139" s="14"/>
      <c r="C139" s="14"/>
      <c r="D139" s="21"/>
      <c r="E139" s="14"/>
      <c r="F139" s="14"/>
      <c r="G139" s="23" t="str">
        <f aca="false">IF(OR($B139="",$C139=""),"",IF(OR($C139="Bought in",$C139="Received from another site",$C139="Stock check +"),1,-1)*N($D139))</f>
        <v/>
      </c>
    </row>
    <row r="140" customFormat="false" ht="15" hidden="false" customHeight="false" outlineLevel="0" collapsed="false">
      <c r="A140" s="20"/>
      <c r="B140" s="14"/>
      <c r="C140" s="14"/>
      <c r="D140" s="21"/>
      <c r="E140" s="14"/>
      <c r="F140" s="14"/>
      <c r="G140" s="23" t="str">
        <f aca="false">IF(OR($B140="",$C140=""),"",IF(OR($C140="Bought in",$C140="Received from another site",$C140="Stock check +"),1,-1)*N($D140))</f>
        <v/>
      </c>
    </row>
    <row r="141" customFormat="false" ht="15" hidden="false" customHeight="false" outlineLevel="0" collapsed="false">
      <c r="A141" s="20"/>
      <c r="B141" s="14"/>
      <c r="C141" s="14"/>
      <c r="D141" s="21"/>
      <c r="E141" s="14"/>
      <c r="F141" s="14"/>
      <c r="G141" s="23" t="str">
        <f aca="false">IF(OR($B141="",$C141=""),"",IF(OR($C141="Bought in",$C141="Received from another site",$C141="Stock check +"),1,-1)*N($D141))</f>
        <v/>
      </c>
    </row>
    <row r="142" customFormat="false" ht="15" hidden="false" customHeight="false" outlineLevel="0" collapsed="false">
      <c r="A142" s="20"/>
      <c r="B142" s="14"/>
      <c r="C142" s="14"/>
      <c r="D142" s="21"/>
      <c r="E142" s="14"/>
      <c r="F142" s="14"/>
      <c r="G142" s="23" t="str">
        <f aca="false">IF(OR($B142="",$C142=""),"",IF(OR($C142="Bought in",$C142="Received from another site",$C142="Stock check +"),1,-1)*N($D142))</f>
        <v/>
      </c>
    </row>
    <row r="143" customFormat="false" ht="15" hidden="false" customHeight="false" outlineLevel="0" collapsed="false">
      <c r="A143" s="20"/>
      <c r="B143" s="14"/>
      <c r="C143" s="14"/>
      <c r="D143" s="21"/>
      <c r="E143" s="14"/>
      <c r="F143" s="14"/>
      <c r="G143" s="23" t="str">
        <f aca="false">IF(OR($B143="",$C143=""),"",IF(OR($C143="Bought in",$C143="Received from another site",$C143="Stock check +"),1,-1)*N($D143))</f>
        <v/>
      </c>
    </row>
    <row r="144" customFormat="false" ht="15" hidden="false" customHeight="false" outlineLevel="0" collapsed="false">
      <c r="A144" s="20"/>
      <c r="B144" s="14"/>
      <c r="C144" s="14"/>
      <c r="D144" s="21"/>
      <c r="E144" s="14"/>
      <c r="F144" s="14"/>
      <c r="G144" s="23" t="str">
        <f aca="false">IF(OR($B144="",$C144=""),"",IF(OR($C144="Bought in",$C144="Received from another site",$C144="Stock check +"),1,-1)*N($D144))</f>
        <v/>
      </c>
    </row>
    <row r="145" customFormat="false" ht="15" hidden="false" customHeight="false" outlineLevel="0" collapsed="false">
      <c r="A145" s="20"/>
      <c r="B145" s="14"/>
      <c r="C145" s="14"/>
      <c r="D145" s="21"/>
      <c r="E145" s="14"/>
      <c r="F145" s="14"/>
      <c r="G145" s="23" t="str">
        <f aca="false">IF(OR($B145="",$C145=""),"",IF(OR($C145="Bought in",$C145="Received from another site",$C145="Stock check +"),1,-1)*N($D145))</f>
        <v/>
      </c>
    </row>
    <row r="146" customFormat="false" ht="15" hidden="false" customHeight="false" outlineLevel="0" collapsed="false">
      <c r="A146" s="20"/>
      <c r="B146" s="14"/>
      <c r="C146" s="14"/>
      <c r="D146" s="21"/>
      <c r="E146" s="14"/>
      <c r="F146" s="14"/>
      <c r="G146" s="23" t="str">
        <f aca="false">IF(OR($B146="",$C146=""),"",IF(OR($C146="Bought in",$C146="Received from another site",$C146="Stock check +"),1,-1)*N($D146))</f>
        <v/>
      </c>
    </row>
    <row r="147" customFormat="false" ht="15" hidden="false" customHeight="false" outlineLevel="0" collapsed="false">
      <c r="A147" s="20"/>
      <c r="B147" s="14"/>
      <c r="C147" s="14"/>
      <c r="D147" s="21"/>
      <c r="E147" s="14"/>
      <c r="F147" s="14"/>
      <c r="G147" s="23" t="str">
        <f aca="false">IF(OR($B147="",$C147=""),"",IF(OR($C147="Bought in",$C147="Received from another site",$C147="Stock check +"),1,-1)*N($D147))</f>
        <v/>
      </c>
    </row>
    <row r="148" customFormat="false" ht="15" hidden="false" customHeight="false" outlineLevel="0" collapsed="false">
      <c r="A148" s="20"/>
      <c r="B148" s="14"/>
      <c r="C148" s="14"/>
      <c r="D148" s="21"/>
      <c r="E148" s="14"/>
      <c r="F148" s="14"/>
      <c r="G148" s="23" t="str">
        <f aca="false">IF(OR($B148="",$C148=""),"",IF(OR($C148="Bought in",$C148="Received from another site",$C148="Stock check +"),1,-1)*N($D148))</f>
        <v/>
      </c>
    </row>
    <row r="149" customFormat="false" ht="15" hidden="false" customHeight="false" outlineLevel="0" collapsed="false">
      <c r="A149" s="20"/>
      <c r="B149" s="14"/>
      <c r="C149" s="14"/>
      <c r="D149" s="21"/>
      <c r="E149" s="14"/>
      <c r="F149" s="14"/>
      <c r="G149" s="23" t="str">
        <f aca="false">IF(OR($B149="",$C149=""),"",IF(OR($C149="Bought in",$C149="Received from another site",$C149="Stock check +"),1,-1)*N($D149))</f>
        <v/>
      </c>
    </row>
    <row r="150" customFormat="false" ht="15" hidden="false" customHeight="false" outlineLevel="0" collapsed="false">
      <c r="A150" s="20"/>
      <c r="B150" s="14"/>
      <c r="C150" s="14"/>
      <c r="D150" s="21"/>
      <c r="E150" s="14"/>
      <c r="F150" s="14"/>
      <c r="G150" s="23" t="str">
        <f aca="false">IF(OR($B150="",$C150=""),"",IF(OR($C150="Bought in",$C150="Received from another site",$C150="Stock check +"),1,-1)*N($D150))</f>
        <v/>
      </c>
    </row>
    <row r="151" customFormat="false" ht="15" hidden="false" customHeight="false" outlineLevel="0" collapsed="false">
      <c r="A151" s="20"/>
      <c r="B151" s="14"/>
      <c r="C151" s="14"/>
      <c r="D151" s="21"/>
      <c r="E151" s="14"/>
      <c r="F151" s="14"/>
      <c r="G151" s="23" t="str">
        <f aca="false">IF(OR($B151="",$C151=""),"",IF(OR($C151="Bought in",$C151="Received from another site",$C151="Stock check +"),1,-1)*N($D151))</f>
        <v/>
      </c>
    </row>
    <row r="152" customFormat="false" ht="15" hidden="false" customHeight="false" outlineLevel="0" collapsed="false">
      <c r="A152" s="20"/>
      <c r="B152" s="14"/>
      <c r="C152" s="14"/>
      <c r="D152" s="21"/>
      <c r="E152" s="14"/>
      <c r="F152" s="14"/>
      <c r="G152" s="23" t="str">
        <f aca="false">IF(OR($B152="",$C152=""),"",IF(OR($C152="Bought in",$C152="Received from another site",$C152="Stock check +"),1,-1)*N($D152))</f>
        <v/>
      </c>
    </row>
    <row r="153" customFormat="false" ht="15" hidden="false" customHeight="false" outlineLevel="0" collapsed="false">
      <c r="A153" s="20"/>
      <c r="B153" s="14"/>
      <c r="C153" s="14"/>
      <c r="D153" s="21"/>
      <c r="E153" s="14"/>
      <c r="F153" s="14"/>
      <c r="G153" s="23" t="str">
        <f aca="false">IF(OR($B153="",$C153=""),"",IF(OR($C153="Bought in",$C153="Received from another site",$C153="Stock check +"),1,-1)*N($D153))</f>
        <v/>
      </c>
    </row>
    <row r="154" customFormat="false" ht="15" hidden="false" customHeight="false" outlineLevel="0" collapsed="false">
      <c r="A154" s="20"/>
      <c r="B154" s="14"/>
      <c r="C154" s="14"/>
      <c r="D154" s="21"/>
      <c r="E154" s="14"/>
      <c r="F154" s="14"/>
      <c r="G154" s="23" t="str">
        <f aca="false">IF(OR($B154="",$C154=""),"",IF(OR($C154="Bought in",$C154="Received from another site",$C154="Stock check +"),1,-1)*N($D154))</f>
        <v/>
      </c>
    </row>
    <row r="155" customFormat="false" ht="15" hidden="false" customHeight="false" outlineLevel="0" collapsed="false">
      <c r="A155" s="20"/>
      <c r="B155" s="14"/>
      <c r="C155" s="14"/>
      <c r="D155" s="21"/>
      <c r="E155" s="14"/>
      <c r="F155" s="14"/>
      <c r="G155" s="23" t="str">
        <f aca="false">IF(OR($B155="",$C155=""),"",IF(OR($C155="Bought in",$C155="Received from another site",$C155="Stock check +"),1,-1)*N($D155))</f>
        <v/>
      </c>
    </row>
    <row r="156" customFormat="false" ht="15" hidden="false" customHeight="false" outlineLevel="0" collapsed="false">
      <c r="A156" s="20"/>
      <c r="B156" s="14"/>
      <c r="C156" s="14"/>
      <c r="D156" s="21"/>
      <c r="E156" s="14"/>
      <c r="F156" s="14"/>
      <c r="G156" s="23" t="str">
        <f aca="false">IF(OR($B156="",$C156=""),"",IF(OR($C156="Bought in",$C156="Received from another site",$C156="Stock check +"),1,-1)*N($D156))</f>
        <v/>
      </c>
    </row>
    <row r="157" customFormat="false" ht="15" hidden="false" customHeight="false" outlineLevel="0" collapsed="false">
      <c r="A157" s="20"/>
      <c r="B157" s="14"/>
      <c r="C157" s="14"/>
      <c r="D157" s="21"/>
      <c r="E157" s="14"/>
      <c r="F157" s="14"/>
      <c r="G157" s="23" t="str">
        <f aca="false">IF(OR($B157="",$C157=""),"",IF(OR($C157="Bought in",$C157="Received from another site",$C157="Stock check +"),1,-1)*N($D157))</f>
        <v/>
      </c>
    </row>
    <row r="158" customFormat="false" ht="15" hidden="false" customHeight="false" outlineLevel="0" collapsed="false">
      <c r="A158" s="20"/>
      <c r="B158" s="14"/>
      <c r="C158" s="14"/>
      <c r="D158" s="21"/>
      <c r="E158" s="14"/>
      <c r="F158" s="14"/>
      <c r="G158" s="23" t="str">
        <f aca="false">IF(OR($B158="",$C158=""),"",IF(OR($C158="Bought in",$C158="Received from another site",$C158="Stock check +"),1,-1)*N($D158))</f>
        <v/>
      </c>
    </row>
    <row r="159" customFormat="false" ht="15" hidden="false" customHeight="false" outlineLevel="0" collapsed="false">
      <c r="A159" s="20"/>
      <c r="B159" s="14"/>
      <c r="C159" s="14"/>
      <c r="D159" s="21"/>
      <c r="E159" s="14"/>
      <c r="F159" s="14"/>
      <c r="G159" s="23" t="str">
        <f aca="false">IF(OR($B159="",$C159=""),"",IF(OR($C159="Bought in",$C159="Received from another site",$C159="Stock check +"),1,-1)*N($D159))</f>
        <v/>
      </c>
    </row>
    <row r="160" customFormat="false" ht="15" hidden="false" customHeight="false" outlineLevel="0" collapsed="false">
      <c r="A160" s="20"/>
      <c r="B160" s="14"/>
      <c r="C160" s="14"/>
      <c r="D160" s="21"/>
      <c r="E160" s="14"/>
      <c r="F160" s="14"/>
      <c r="G160" s="23" t="str">
        <f aca="false">IF(OR($B160="",$C160=""),"",IF(OR($C160="Bought in",$C160="Received from another site",$C160="Stock check +"),1,-1)*N($D160))</f>
        <v/>
      </c>
    </row>
    <row r="161" customFormat="false" ht="15" hidden="false" customHeight="false" outlineLevel="0" collapsed="false">
      <c r="A161" s="20"/>
      <c r="B161" s="14"/>
      <c r="C161" s="14"/>
      <c r="D161" s="21"/>
      <c r="E161" s="14"/>
      <c r="F161" s="14"/>
      <c r="G161" s="23" t="str">
        <f aca="false">IF(OR($B161="",$C161=""),"",IF(OR($C161="Bought in",$C161="Received from another site",$C161="Stock check +"),1,-1)*N($D161))</f>
        <v/>
      </c>
    </row>
    <row r="162" customFormat="false" ht="15" hidden="false" customHeight="false" outlineLevel="0" collapsed="false">
      <c r="A162" s="20"/>
      <c r="B162" s="14"/>
      <c r="C162" s="14"/>
      <c r="D162" s="21"/>
      <c r="E162" s="14"/>
      <c r="F162" s="14"/>
      <c r="G162" s="23" t="str">
        <f aca="false">IF(OR($B162="",$C162=""),"",IF(OR($C162="Bought in",$C162="Received from another site",$C162="Stock check +"),1,-1)*N($D162))</f>
        <v/>
      </c>
    </row>
    <row r="163" customFormat="false" ht="15" hidden="false" customHeight="false" outlineLevel="0" collapsed="false">
      <c r="A163" s="20"/>
      <c r="B163" s="14"/>
      <c r="C163" s="14"/>
      <c r="D163" s="21"/>
      <c r="E163" s="14"/>
      <c r="F163" s="14"/>
      <c r="G163" s="23" t="str">
        <f aca="false">IF(OR($B163="",$C163=""),"",IF(OR($C163="Bought in",$C163="Received from another site",$C163="Stock check +"),1,-1)*N($D163))</f>
        <v/>
      </c>
    </row>
    <row r="164" customFormat="false" ht="15" hidden="false" customHeight="false" outlineLevel="0" collapsed="false">
      <c r="A164" s="20"/>
      <c r="B164" s="14"/>
      <c r="C164" s="14"/>
      <c r="D164" s="21"/>
      <c r="E164" s="14"/>
      <c r="F164" s="14"/>
      <c r="G164" s="23" t="str">
        <f aca="false">IF(OR($B164="",$C164=""),"",IF(OR($C164="Bought in",$C164="Received from another site",$C164="Stock check +"),1,-1)*N($D164))</f>
        <v/>
      </c>
    </row>
    <row r="165" customFormat="false" ht="15" hidden="false" customHeight="false" outlineLevel="0" collapsed="false">
      <c r="A165" s="20"/>
      <c r="B165" s="14"/>
      <c r="C165" s="14"/>
      <c r="D165" s="21"/>
      <c r="E165" s="14"/>
      <c r="F165" s="14"/>
      <c r="G165" s="23" t="str">
        <f aca="false">IF(OR($B165="",$C165=""),"",IF(OR($C165="Bought in",$C165="Received from another site",$C165="Stock check +"),1,-1)*N($D165))</f>
        <v/>
      </c>
    </row>
    <row r="166" customFormat="false" ht="15" hidden="false" customHeight="false" outlineLevel="0" collapsed="false">
      <c r="A166" s="20"/>
      <c r="B166" s="14"/>
      <c r="C166" s="14"/>
      <c r="D166" s="21"/>
      <c r="E166" s="14"/>
      <c r="F166" s="14"/>
      <c r="G166" s="23" t="str">
        <f aca="false">IF(OR($B166="",$C166=""),"",IF(OR($C166="Bought in",$C166="Received from another site",$C166="Stock check +"),1,-1)*N($D166))</f>
        <v/>
      </c>
    </row>
    <row r="167" customFormat="false" ht="15" hidden="false" customHeight="false" outlineLevel="0" collapsed="false">
      <c r="A167" s="20"/>
      <c r="B167" s="14"/>
      <c r="C167" s="14"/>
      <c r="D167" s="21"/>
      <c r="E167" s="14"/>
      <c r="F167" s="14"/>
      <c r="G167" s="23" t="str">
        <f aca="false">IF(OR($B167="",$C167=""),"",IF(OR($C167="Bought in",$C167="Received from another site",$C167="Stock check +"),1,-1)*N($D167))</f>
        <v/>
      </c>
    </row>
    <row r="168" customFormat="false" ht="15" hidden="false" customHeight="false" outlineLevel="0" collapsed="false">
      <c r="A168" s="20"/>
      <c r="B168" s="14"/>
      <c r="C168" s="14"/>
      <c r="D168" s="21"/>
      <c r="E168" s="14"/>
      <c r="F168" s="14"/>
      <c r="G168" s="23" t="str">
        <f aca="false">IF(OR($B168="",$C168=""),"",IF(OR($C168="Bought in",$C168="Received from another site",$C168="Stock check +"),1,-1)*N($D168))</f>
        <v/>
      </c>
    </row>
    <row r="169" customFormat="false" ht="15" hidden="false" customHeight="false" outlineLevel="0" collapsed="false">
      <c r="A169" s="20"/>
      <c r="B169" s="14"/>
      <c r="C169" s="14"/>
      <c r="D169" s="21"/>
      <c r="E169" s="14"/>
      <c r="F169" s="14"/>
      <c r="G169" s="23" t="str">
        <f aca="false">IF(OR($B169="",$C169=""),"",IF(OR($C169="Bought in",$C169="Received from another site",$C169="Stock check +"),1,-1)*N($D169))</f>
        <v/>
      </c>
    </row>
    <row r="170" customFormat="false" ht="15" hidden="false" customHeight="false" outlineLevel="0" collapsed="false">
      <c r="A170" s="20"/>
      <c r="B170" s="14"/>
      <c r="C170" s="14"/>
      <c r="D170" s="21"/>
      <c r="E170" s="14"/>
      <c r="F170" s="14"/>
      <c r="G170" s="23" t="str">
        <f aca="false">IF(OR($B170="",$C170=""),"",IF(OR($C170="Bought in",$C170="Received from another site",$C170="Stock check +"),1,-1)*N($D170))</f>
        <v/>
      </c>
    </row>
    <row r="171" customFormat="false" ht="15" hidden="false" customHeight="false" outlineLevel="0" collapsed="false">
      <c r="A171" s="20"/>
      <c r="B171" s="14"/>
      <c r="C171" s="14"/>
      <c r="D171" s="21"/>
      <c r="E171" s="14"/>
      <c r="F171" s="14"/>
      <c r="G171" s="23" t="str">
        <f aca="false">IF(OR($B171="",$C171=""),"",IF(OR($C171="Bought in",$C171="Received from another site",$C171="Stock check +"),1,-1)*N($D171))</f>
        <v/>
      </c>
    </row>
    <row r="172" customFormat="false" ht="15" hidden="false" customHeight="false" outlineLevel="0" collapsed="false">
      <c r="A172" s="20"/>
      <c r="B172" s="14"/>
      <c r="C172" s="14"/>
      <c r="D172" s="21"/>
      <c r="E172" s="14"/>
      <c r="F172" s="14"/>
      <c r="G172" s="23" t="str">
        <f aca="false">IF(OR($B172="",$C172=""),"",IF(OR($C172="Bought in",$C172="Received from another site",$C172="Stock check +"),1,-1)*N($D172))</f>
        <v/>
      </c>
    </row>
    <row r="173" customFormat="false" ht="15" hidden="false" customHeight="false" outlineLevel="0" collapsed="false">
      <c r="A173" s="20"/>
      <c r="B173" s="14"/>
      <c r="C173" s="14"/>
      <c r="D173" s="21"/>
      <c r="E173" s="14"/>
      <c r="F173" s="14"/>
      <c r="G173" s="23" t="str">
        <f aca="false">IF(OR($B173="",$C173=""),"",IF(OR($C173="Bought in",$C173="Received from another site",$C173="Stock check +"),1,-1)*N($D173))</f>
        <v/>
      </c>
    </row>
    <row r="174" customFormat="false" ht="15" hidden="false" customHeight="false" outlineLevel="0" collapsed="false">
      <c r="A174" s="20"/>
      <c r="B174" s="14"/>
      <c r="C174" s="14"/>
      <c r="D174" s="21"/>
      <c r="E174" s="14"/>
      <c r="F174" s="14"/>
      <c r="G174" s="23" t="str">
        <f aca="false">IF(OR($B174="",$C174=""),"",IF(OR($C174="Bought in",$C174="Received from another site",$C174="Stock check +"),1,-1)*N($D174))</f>
        <v/>
      </c>
    </row>
    <row r="175" customFormat="false" ht="15" hidden="false" customHeight="false" outlineLevel="0" collapsed="false">
      <c r="A175" s="20"/>
      <c r="B175" s="14"/>
      <c r="C175" s="14"/>
      <c r="D175" s="21"/>
      <c r="E175" s="14"/>
      <c r="F175" s="14"/>
      <c r="G175" s="23" t="str">
        <f aca="false">IF(OR($B175="",$C175=""),"",IF(OR($C175="Bought in",$C175="Received from another site",$C175="Stock check +"),1,-1)*N($D175))</f>
        <v/>
      </c>
    </row>
    <row r="176" customFormat="false" ht="15" hidden="false" customHeight="false" outlineLevel="0" collapsed="false">
      <c r="A176" s="20"/>
      <c r="B176" s="14"/>
      <c r="C176" s="14"/>
      <c r="D176" s="21"/>
      <c r="E176" s="14"/>
      <c r="F176" s="14"/>
      <c r="G176" s="23" t="str">
        <f aca="false">IF(OR($B176="",$C176=""),"",IF(OR($C176="Bought in",$C176="Received from another site",$C176="Stock check +"),1,-1)*N($D176))</f>
        <v/>
      </c>
    </row>
    <row r="177" customFormat="false" ht="15" hidden="false" customHeight="false" outlineLevel="0" collapsed="false">
      <c r="A177" s="20"/>
      <c r="B177" s="14"/>
      <c r="C177" s="14"/>
      <c r="D177" s="21"/>
      <c r="E177" s="14"/>
      <c r="F177" s="14"/>
      <c r="G177" s="23" t="str">
        <f aca="false">IF(OR($B177="",$C177=""),"",IF(OR($C177="Bought in",$C177="Received from another site",$C177="Stock check +"),1,-1)*N($D177))</f>
        <v/>
      </c>
    </row>
    <row r="178" customFormat="false" ht="15" hidden="false" customHeight="false" outlineLevel="0" collapsed="false">
      <c r="A178" s="20"/>
      <c r="B178" s="14"/>
      <c r="C178" s="14"/>
      <c r="D178" s="21"/>
      <c r="E178" s="14"/>
      <c r="F178" s="14"/>
      <c r="G178" s="23" t="str">
        <f aca="false">IF(OR($B178="",$C178=""),"",IF(OR($C178="Bought in",$C178="Received from another site",$C178="Stock check +"),1,-1)*N($D178))</f>
        <v/>
      </c>
    </row>
    <row r="179" customFormat="false" ht="15" hidden="false" customHeight="false" outlineLevel="0" collapsed="false">
      <c r="A179" s="20"/>
      <c r="B179" s="14"/>
      <c r="C179" s="14"/>
      <c r="D179" s="21"/>
      <c r="E179" s="14"/>
      <c r="F179" s="14"/>
      <c r="G179" s="23" t="str">
        <f aca="false">IF(OR($B179="",$C179=""),"",IF(OR($C179="Bought in",$C179="Received from another site",$C179="Stock check +"),1,-1)*N($D179))</f>
        <v/>
      </c>
    </row>
    <row r="180" customFormat="false" ht="15" hidden="false" customHeight="false" outlineLevel="0" collapsed="false">
      <c r="A180" s="20"/>
      <c r="B180" s="14"/>
      <c r="C180" s="14"/>
      <c r="D180" s="21"/>
      <c r="E180" s="14"/>
      <c r="F180" s="14"/>
      <c r="G180" s="23" t="str">
        <f aca="false">IF(OR($B180="",$C180=""),"",IF(OR($C180="Bought in",$C180="Received from another site",$C180="Stock check +"),1,-1)*N($D180))</f>
        <v/>
      </c>
    </row>
    <row r="181" customFormat="false" ht="15" hidden="false" customHeight="false" outlineLevel="0" collapsed="false">
      <c r="A181" s="20"/>
      <c r="B181" s="14"/>
      <c r="C181" s="14"/>
      <c r="D181" s="21"/>
      <c r="E181" s="14"/>
      <c r="F181" s="14"/>
      <c r="G181" s="23" t="str">
        <f aca="false">IF(OR($B181="",$C181=""),"",IF(OR($C181="Bought in",$C181="Received from another site",$C181="Stock check +"),1,-1)*N($D181))</f>
        <v/>
      </c>
    </row>
    <row r="182" customFormat="false" ht="15" hidden="false" customHeight="false" outlineLevel="0" collapsed="false">
      <c r="A182" s="20"/>
      <c r="B182" s="14"/>
      <c r="C182" s="14"/>
      <c r="D182" s="21"/>
      <c r="E182" s="14"/>
      <c r="F182" s="14"/>
      <c r="G182" s="23" t="str">
        <f aca="false">IF(OR($B182="",$C182=""),"",IF(OR($C182="Bought in",$C182="Received from another site",$C182="Stock check +"),1,-1)*N($D182))</f>
        <v/>
      </c>
    </row>
    <row r="183" customFormat="false" ht="15" hidden="false" customHeight="false" outlineLevel="0" collapsed="false">
      <c r="A183" s="20"/>
      <c r="B183" s="14"/>
      <c r="C183" s="14"/>
      <c r="D183" s="21"/>
      <c r="E183" s="14"/>
      <c r="F183" s="14"/>
      <c r="G183" s="23" t="str">
        <f aca="false">IF(OR($B183="",$C183=""),"",IF(OR($C183="Bought in",$C183="Received from another site",$C183="Stock check +"),1,-1)*N($D183))</f>
        <v/>
      </c>
    </row>
    <row r="184" customFormat="false" ht="15" hidden="false" customHeight="false" outlineLevel="0" collapsed="false">
      <c r="A184" s="20"/>
      <c r="B184" s="14"/>
      <c r="C184" s="14"/>
      <c r="D184" s="21"/>
      <c r="E184" s="14"/>
      <c r="F184" s="14"/>
      <c r="G184" s="23" t="str">
        <f aca="false">IF(OR($B184="",$C184=""),"",IF(OR($C184="Bought in",$C184="Received from another site",$C184="Stock check +"),1,-1)*N($D184))</f>
        <v/>
      </c>
    </row>
    <row r="185" customFormat="false" ht="15" hidden="false" customHeight="false" outlineLevel="0" collapsed="false">
      <c r="A185" s="20"/>
      <c r="B185" s="14"/>
      <c r="C185" s="14"/>
      <c r="D185" s="21"/>
      <c r="E185" s="14"/>
      <c r="F185" s="14"/>
      <c r="G185" s="23" t="str">
        <f aca="false">IF(OR($B185="",$C185=""),"",IF(OR($C185="Bought in",$C185="Received from another site",$C185="Stock check +"),1,-1)*N($D185))</f>
        <v/>
      </c>
    </row>
    <row r="186" customFormat="false" ht="15" hidden="false" customHeight="false" outlineLevel="0" collapsed="false">
      <c r="A186" s="20"/>
      <c r="B186" s="14"/>
      <c r="C186" s="14"/>
      <c r="D186" s="21"/>
      <c r="E186" s="14"/>
      <c r="F186" s="14"/>
      <c r="G186" s="23" t="str">
        <f aca="false">IF(OR($B186="",$C186=""),"",IF(OR($C186="Bought in",$C186="Received from another site",$C186="Stock check +"),1,-1)*N($D186))</f>
        <v/>
      </c>
    </row>
    <row r="187" customFormat="false" ht="15" hidden="false" customHeight="false" outlineLevel="0" collapsed="false">
      <c r="A187" s="20"/>
      <c r="B187" s="14"/>
      <c r="C187" s="14"/>
      <c r="D187" s="21"/>
      <c r="E187" s="14"/>
      <c r="F187" s="14"/>
      <c r="G187" s="23" t="str">
        <f aca="false">IF(OR($B187="",$C187=""),"",IF(OR($C187="Bought in",$C187="Received from another site",$C187="Stock check +"),1,-1)*N($D187))</f>
        <v/>
      </c>
    </row>
    <row r="188" customFormat="false" ht="15" hidden="false" customHeight="false" outlineLevel="0" collapsed="false">
      <c r="A188" s="20"/>
      <c r="B188" s="14"/>
      <c r="C188" s="14"/>
      <c r="D188" s="21"/>
      <c r="E188" s="14"/>
      <c r="F188" s="14"/>
      <c r="G188" s="23" t="str">
        <f aca="false">IF(OR($B188="",$C188=""),"",IF(OR($C188="Bought in",$C188="Received from another site",$C188="Stock check +"),1,-1)*N($D188))</f>
        <v/>
      </c>
    </row>
    <row r="189" customFormat="false" ht="15" hidden="false" customHeight="false" outlineLevel="0" collapsed="false">
      <c r="A189" s="20"/>
      <c r="B189" s="14"/>
      <c r="C189" s="14"/>
      <c r="D189" s="21"/>
      <c r="E189" s="14"/>
      <c r="F189" s="14"/>
      <c r="G189" s="23" t="str">
        <f aca="false">IF(OR($B189="",$C189=""),"",IF(OR($C189="Bought in",$C189="Received from another site",$C189="Stock check +"),1,-1)*N($D189))</f>
        <v/>
      </c>
    </row>
    <row r="190" customFormat="false" ht="15" hidden="false" customHeight="false" outlineLevel="0" collapsed="false">
      <c r="A190" s="20"/>
      <c r="B190" s="14"/>
      <c r="C190" s="14"/>
      <c r="D190" s="21"/>
      <c r="E190" s="14"/>
      <c r="F190" s="14"/>
      <c r="G190" s="23" t="str">
        <f aca="false">IF(OR($B190="",$C190=""),"",IF(OR($C190="Bought in",$C190="Received from another site",$C190="Stock check +"),1,-1)*N($D190))</f>
        <v/>
      </c>
    </row>
    <row r="191" customFormat="false" ht="15" hidden="false" customHeight="false" outlineLevel="0" collapsed="false">
      <c r="A191" s="20"/>
      <c r="B191" s="14"/>
      <c r="C191" s="14"/>
      <c r="D191" s="21"/>
      <c r="E191" s="14"/>
      <c r="F191" s="14"/>
      <c r="G191" s="23" t="str">
        <f aca="false">IF(OR($B191="",$C191=""),"",IF(OR($C191="Bought in",$C191="Received from another site",$C191="Stock check +"),1,-1)*N($D191))</f>
        <v/>
      </c>
    </row>
    <row r="192" customFormat="false" ht="15" hidden="false" customHeight="false" outlineLevel="0" collapsed="false">
      <c r="A192" s="20"/>
      <c r="B192" s="14"/>
      <c r="C192" s="14"/>
      <c r="D192" s="21"/>
      <c r="E192" s="14"/>
      <c r="F192" s="14"/>
      <c r="G192" s="23" t="str">
        <f aca="false">IF(OR($B192="",$C192=""),"",IF(OR($C192="Bought in",$C192="Received from another site",$C192="Stock check +"),1,-1)*N($D192))</f>
        <v/>
      </c>
    </row>
    <row r="193" customFormat="false" ht="15" hidden="false" customHeight="false" outlineLevel="0" collapsed="false">
      <c r="A193" s="20"/>
      <c r="B193" s="14"/>
      <c r="C193" s="14"/>
      <c r="D193" s="21"/>
      <c r="E193" s="14"/>
      <c r="F193" s="14"/>
      <c r="G193" s="23" t="str">
        <f aca="false">IF(OR($B193="",$C193=""),"",IF(OR($C193="Bought in",$C193="Received from another site",$C193="Stock check +"),1,-1)*N($D193))</f>
        <v/>
      </c>
    </row>
    <row r="194" customFormat="false" ht="15" hidden="false" customHeight="false" outlineLevel="0" collapsed="false">
      <c r="A194" s="20"/>
      <c r="B194" s="14"/>
      <c r="C194" s="14"/>
      <c r="D194" s="21"/>
      <c r="E194" s="14"/>
      <c r="F194" s="14"/>
      <c r="G194" s="23" t="str">
        <f aca="false">IF(OR($B194="",$C194=""),"",IF(OR($C194="Bought in",$C194="Received from another site",$C194="Stock check +"),1,-1)*N($D194))</f>
        <v/>
      </c>
    </row>
    <row r="195" customFormat="false" ht="15" hidden="false" customHeight="false" outlineLevel="0" collapsed="false">
      <c r="A195" s="20"/>
      <c r="B195" s="14"/>
      <c r="C195" s="14"/>
      <c r="D195" s="21"/>
      <c r="E195" s="14"/>
      <c r="F195" s="14"/>
      <c r="G195" s="23" t="str">
        <f aca="false">IF(OR($B195="",$C195=""),"",IF(OR($C195="Bought in",$C195="Received from another site",$C195="Stock check +"),1,-1)*N($D195))</f>
        <v/>
      </c>
    </row>
    <row r="196" customFormat="false" ht="15" hidden="false" customHeight="false" outlineLevel="0" collapsed="false">
      <c r="A196" s="20"/>
      <c r="B196" s="14"/>
      <c r="C196" s="14"/>
      <c r="D196" s="21"/>
      <c r="E196" s="14"/>
      <c r="F196" s="14"/>
      <c r="G196" s="23" t="str">
        <f aca="false">IF(OR($B196="",$C196=""),"",IF(OR($C196="Bought in",$C196="Received from another site",$C196="Stock check +"),1,-1)*N($D196))</f>
        <v/>
      </c>
    </row>
    <row r="197" customFormat="false" ht="15" hidden="false" customHeight="false" outlineLevel="0" collapsed="false">
      <c r="A197" s="20"/>
      <c r="B197" s="14"/>
      <c r="C197" s="14"/>
      <c r="D197" s="21"/>
      <c r="E197" s="14"/>
      <c r="F197" s="14"/>
      <c r="G197" s="23" t="str">
        <f aca="false">IF(OR($B197="",$C197=""),"",IF(OR($C197="Bought in",$C197="Received from another site",$C197="Stock check +"),1,-1)*N($D197))</f>
        <v/>
      </c>
    </row>
    <row r="198" customFormat="false" ht="15" hidden="false" customHeight="false" outlineLevel="0" collapsed="false">
      <c r="A198" s="20"/>
      <c r="B198" s="14"/>
      <c r="C198" s="14"/>
      <c r="D198" s="21"/>
      <c r="E198" s="14"/>
      <c r="F198" s="14"/>
      <c r="G198" s="23" t="str">
        <f aca="false">IF(OR($B198="",$C198=""),"",IF(OR($C198="Bought in",$C198="Received from another site",$C198="Stock check +"),1,-1)*N($D198))</f>
        <v/>
      </c>
    </row>
    <row r="199" customFormat="false" ht="15" hidden="false" customHeight="false" outlineLevel="0" collapsed="false">
      <c r="A199" s="20"/>
      <c r="B199" s="14"/>
      <c r="C199" s="14"/>
      <c r="D199" s="21"/>
      <c r="E199" s="14"/>
      <c r="F199" s="14"/>
      <c r="G199" s="23" t="str">
        <f aca="false">IF(OR($B199="",$C199=""),"",IF(OR($C199="Bought in",$C199="Received from another site",$C199="Stock check +"),1,-1)*N($D199))</f>
        <v/>
      </c>
    </row>
    <row r="200" customFormat="false" ht="15" hidden="false" customHeight="false" outlineLevel="0" collapsed="false">
      <c r="A200" s="20"/>
      <c r="B200" s="14"/>
      <c r="C200" s="14"/>
      <c r="D200" s="21"/>
      <c r="E200" s="14"/>
      <c r="F200" s="14"/>
      <c r="G200" s="23" t="str">
        <f aca="false">IF(OR($B200="",$C200=""),"",IF(OR($C200="Bought in",$C200="Received from another site",$C200="Stock check +"),1,-1)*N($D200))</f>
        <v/>
      </c>
    </row>
    <row r="201" customFormat="false" ht="15" hidden="false" customHeight="false" outlineLevel="0" collapsed="false">
      <c r="A201" s="20"/>
      <c r="B201" s="14"/>
      <c r="C201" s="14"/>
      <c r="D201" s="21"/>
      <c r="E201" s="14"/>
      <c r="F201" s="14"/>
      <c r="G201" s="23" t="str">
        <f aca="false">IF(OR($B201="",$C201=""),"",IF(OR($C201="Bought in",$C201="Received from another site",$C201="Stock check +"),1,-1)*N($D201))</f>
        <v/>
      </c>
    </row>
    <row r="202" customFormat="false" ht="15" hidden="false" customHeight="false" outlineLevel="0" collapsed="false">
      <c r="A202" s="20"/>
      <c r="B202" s="14"/>
      <c r="C202" s="14"/>
      <c r="D202" s="21"/>
      <c r="E202" s="14"/>
      <c r="F202" s="14"/>
      <c r="G202" s="23" t="str">
        <f aca="false">IF(OR($B202="",$C202=""),"",IF(OR($C202="Bought in",$C202="Received from another site",$C202="Stock check +"),1,-1)*N($D202))</f>
        <v/>
      </c>
    </row>
    <row r="203" customFormat="false" ht="15" hidden="false" customHeight="false" outlineLevel="0" collapsed="false">
      <c r="A203" s="20"/>
      <c r="B203" s="14"/>
      <c r="C203" s="14"/>
      <c r="D203" s="21"/>
      <c r="E203" s="14"/>
      <c r="F203" s="14"/>
      <c r="G203" s="23" t="str">
        <f aca="false">IF(OR($B203="",$C203=""),"",IF(OR($C203="Bought in",$C203="Received from another site",$C203="Stock check +"),1,-1)*N($D203))</f>
        <v/>
      </c>
    </row>
    <row r="204" customFormat="false" ht="15" hidden="false" customHeight="false" outlineLevel="0" collapsed="false">
      <c r="A204" s="20"/>
      <c r="B204" s="14"/>
      <c r="C204" s="14"/>
      <c r="D204" s="21"/>
      <c r="E204" s="14"/>
      <c r="F204" s="14"/>
      <c r="G204" s="23" t="str">
        <f aca="false">IF(OR($B204="",$C204=""),"",IF(OR($C204="Bought in",$C204="Received from another site",$C204="Stock check +"),1,-1)*N($D204))</f>
        <v/>
      </c>
    </row>
    <row r="205" customFormat="false" ht="15" hidden="false" customHeight="false" outlineLevel="0" collapsed="false">
      <c r="A205" s="20"/>
      <c r="B205" s="14"/>
      <c r="C205" s="14"/>
      <c r="D205" s="21"/>
      <c r="E205" s="14"/>
      <c r="F205" s="14"/>
      <c r="G205" s="23" t="str">
        <f aca="false">IF(OR($B205="",$C205=""),"",IF(OR($C205="Bought in",$C205="Received from another site",$C205="Stock check +"),1,-1)*N($D205))</f>
        <v/>
      </c>
    </row>
    <row r="206" customFormat="false" ht="15" hidden="false" customHeight="false" outlineLevel="0" collapsed="false">
      <c r="A206" s="20"/>
      <c r="B206" s="14"/>
      <c r="C206" s="14"/>
      <c r="D206" s="21"/>
      <c r="E206" s="14"/>
      <c r="F206" s="14"/>
      <c r="G206" s="23" t="str">
        <f aca="false">IF(OR($B206="",$C206=""),"",IF(OR($C206="Bought in",$C206="Received from another site",$C206="Stock check +"),1,-1)*N($D206))</f>
        <v/>
      </c>
    </row>
    <row r="207" customFormat="false" ht="15" hidden="false" customHeight="false" outlineLevel="0" collapsed="false">
      <c r="A207" s="20"/>
      <c r="B207" s="14"/>
      <c r="C207" s="14"/>
      <c r="D207" s="21"/>
      <c r="E207" s="14"/>
      <c r="F207" s="14"/>
      <c r="G207" s="23" t="str">
        <f aca="false">IF(OR($B207="",$C207=""),"",IF(OR($C207="Bought in",$C207="Received from another site",$C207="Stock check +"),1,-1)*N($D207))</f>
        <v/>
      </c>
    </row>
    <row r="208" customFormat="false" ht="15" hidden="false" customHeight="false" outlineLevel="0" collapsed="false">
      <c r="A208" s="20"/>
      <c r="B208" s="14"/>
      <c r="C208" s="14"/>
      <c r="D208" s="21"/>
      <c r="E208" s="14"/>
      <c r="F208" s="14"/>
      <c r="G208" s="23" t="str">
        <f aca="false">IF(OR($B208="",$C208=""),"",IF(OR($C208="Bought in",$C208="Received from another site",$C208="Stock check +"),1,-1)*N($D208))</f>
        <v/>
      </c>
    </row>
    <row r="209" customFormat="false" ht="15" hidden="false" customHeight="false" outlineLevel="0" collapsed="false">
      <c r="A209" s="20"/>
      <c r="B209" s="14"/>
      <c r="C209" s="14"/>
      <c r="D209" s="21"/>
      <c r="E209" s="14"/>
      <c r="F209" s="14"/>
      <c r="G209" s="23" t="str">
        <f aca="false">IF(OR($B209="",$C209=""),"",IF(OR($C209="Bought in",$C209="Received from another site",$C209="Stock check +"),1,-1)*N($D209))</f>
        <v/>
      </c>
    </row>
    <row r="210" customFormat="false" ht="15" hidden="false" customHeight="false" outlineLevel="0" collapsed="false">
      <c r="A210" s="20"/>
      <c r="B210" s="14"/>
      <c r="C210" s="14"/>
      <c r="D210" s="21"/>
      <c r="E210" s="14"/>
      <c r="F210" s="14"/>
      <c r="G210" s="23" t="str">
        <f aca="false">IF(OR($B210="",$C210=""),"",IF(OR($C210="Bought in",$C210="Received from another site",$C210="Stock check +"),1,-1)*N($D210))</f>
        <v/>
      </c>
    </row>
    <row r="211" customFormat="false" ht="15" hidden="false" customHeight="false" outlineLevel="0" collapsed="false">
      <c r="A211" s="20"/>
      <c r="B211" s="14"/>
      <c r="C211" s="14"/>
      <c r="D211" s="21"/>
      <c r="E211" s="14"/>
      <c r="F211" s="14"/>
      <c r="G211" s="23" t="str">
        <f aca="false">IF(OR($B211="",$C211=""),"",IF(OR($C211="Bought in",$C211="Received from another site",$C211="Stock check +"),1,-1)*N($D211))</f>
        <v/>
      </c>
    </row>
    <row r="212" customFormat="false" ht="15" hidden="false" customHeight="false" outlineLevel="0" collapsed="false">
      <c r="A212" s="20"/>
      <c r="B212" s="14"/>
      <c r="C212" s="14"/>
      <c r="D212" s="21"/>
      <c r="E212" s="14"/>
      <c r="F212" s="14"/>
      <c r="G212" s="23" t="str">
        <f aca="false">IF(OR($B212="",$C212=""),"",IF(OR($C212="Bought in",$C212="Received from another site",$C212="Stock check +"),1,-1)*N($D212))</f>
        <v/>
      </c>
    </row>
    <row r="213" customFormat="false" ht="15" hidden="false" customHeight="false" outlineLevel="0" collapsed="false">
      <c r="A213" s="20"/>
      <c r="B213" s="14"/>
      <c r="C213" s="14"/>
      <c r="D213" s="21"/>
      <c r="E213" s="14"/>
      <c r="F213" s="14"/>
      <c r="G213" s="23" t="str">
        <f aca="false">IF(OR($B213="",$C213=""),"",IF(OR($C213="Bought in",$C213="Received from another site",$C213="Stock check +"),1,-1)*N($D213))</f>
        <v/>
      </c>
    </row>
    <row r="214" customFormat="false" ht="15" hidden="false" customHeight="false" outlineLevel="0" collapsed="false">
      <c r="A214" s="20"/>
      <c r="B214" s="14"/>
      <c r="C214" s="14"/>
      <c r="D214" s="21"/>
      <c r="E214" s="14"/>
      <c r="F214" s="14"/>
      <c r="G214" s="23" t="str">
        <f aca="false">IF(OR($B214="",$C214=""),"",IF(OR($C214="Bought in",$C214="Received from another site",$C214="Stock check +"),1,-1)*N($D214))</f>
        <v/>
      </c>
    </row>
    <row r="215" customFormat="false" ht="15" hidden="false" customHeight="false" outlineLevel="0" collapsed="false">
      <c r="A215" s="20"/>
      <c r="B215" s="14"/>
      <c r="C215" s="14"/>
      <c r="D215" s="21"/>
      <c r="E215" s="14"/>
      <c r="F215" s="14"/>
      <c r="G215" s="23" t="str">
        <f aca="false">IF(OR($B215="",$C215=""),"",IF(OR($C215="Bought in",$C215="Received from another site",$C215="Stock check +"),1,-1)*N($D215))</f>
        <v/>
      </c>
    </row>
    <row r="216" customFormat="false" ht="15" hidden="false" customHeight="false" outlineLevel="0" collapsed="false">
      <c r="A216" s="20"/>
      <c r="B216" s="14"/>
      <c r="C216" s="14"/>
      <c r="D216" s="21"/>
      <c r="E216" s="14"/>
      <c r="F216" s="14"/>
      <c r="G216" s="23" t="str">
        <f aca="false">IF(OR($B216="",$C216=""),"",IF(OR($C216="Bought in",$C216="Received from another site",$C216="Stock check +"),1,-1)*N($D216))</f>
        <v/>
      </c>
    </row>
    <row r="217" customFormat="false" ht="15" hidden="false" customHeight="false" outlineLevel="0" collapsed="false">
      <c r="A217" s="20"/>
      <c r="B217" s="14"/>
      <c r="C217" s="14"/>
      <c r="D217" s="21"/>
      <c r="E217" s="14"/>
      <c r="F217" s="14"/>
      <c r="G217" s="23" t="str">
        <f aca="false">IF(OR($B217="",$C217=""),"",IF(OR($C217="Bought in",$C217="Received from another site",$C217="Stock check +"),1,-1)*N($D217))</f>
        <v/>
      </c>
    </row>
    <row r="218" customFormat="false" ht="15" hidden="false" customHeight="false" outlineLevel="0" collapsed="false">
      <c r="A218" s="20"/>
      <c r="B218" s="14"/>
      <c r="C218" s="14"/>
      <c r="D218" s="21"/>
      <c r="E218" s="14"/>
      <c r="F218" s="14"/>
      <c r="G218" s="23" t="str">
        <f aca="false">IF(OR($B218="",$C218=""),"",IF(OR($C218="Bought in",$C218="Received from another site",$C218="Stock check +"),1,-1)*N($D218))</f>
        <v/>
      </c>
    </row>
    <row r="219" customFormat="false" ht="15" hidden="false" customHeight="false" outlineLevel="0" collapsed="false">
      <c r="A219" s="20"/>
      <c r="B219" s="14"/>
      <c r="C219" s="14"/>
      <c r="D219" s="21"/>
      <c r="E219" s="14"/>
      <c r="F219" s="14"/>
      <c r="G219" s="23" t="str">
        <f aca="false">IF(OR($B219="",$C219=""),"",IF(OR($C219="Bought in",$C219="Received from another site",$C219="Stock check +"),1,-1)*N($D219))</f>
        <v/>
      </c>
    </row>
    <row r="220" customFormat="false" ht="15" hidden="false" customHeight="false" outlineLevel="0" collapsed="false">
      <c r="A220" s="20"/>
      <c r="B220" s="14"/>
      <c r="C220" s="14"/>
      <c r="D220" s="21"/>
      <c r="E220" s="14"/>
      <c r="F220" s="14"/>
      <c r="G220" s="23" t="str">
        <f aca="false">IF(OR($B220="",$C220=""),"",IF(OR($C220="Bought in",$C220="Received from another site",$C220="Stock check +"),1,-1)*N($D220))</f>
        <v/>
      </c>
    </row>
    <row r="221" customFormat="false" ht="15" hidden="false" customHeight="false" outlineLevel="0" collapsed="false">
      <c r="A221" s="20"/>
      <c r="B221" s="14"/>
      <c r="C221" s="14"/>
      <c r="D221" s="21"/>
      <c r="E221" s="14"/>
      <c r="F221" s="14"/>
      <c r="G221" s="23" t="str">
        <f aca="false">IF(OR($B221="",$C221=""),"",IF(OR($C221="Bought in",$C221="Received from another site",$C221="Stock check +"),1,-1)*N($D221))</f>
        <v/>
      </c>
    </row>
    <row r="222" customFormat="false" ht="15" hidden="false" customHeight="false" outlineLevel="0" collapsed="false">
      <c r="A222" s="20"/>
      <c r="B222" s="14"/>
      <c r="C222" s="14"/>
      <c r="D222" s="21"/>
      <c r="E222" s="14"/>
      <c r="F222" s="14"/>
      <c r="G222" s="23" t="str">
        <f aca="false">IF(OR($B222="",$C222=""),"",IF(OR($C222="Bought in",$C222="Received from another site",$C222="Stock check +"),1,-1)*N($D222))</f>
        <v/>
      </c>
    </row>
    <row r="223" customFormat="false" ht="15" hidden="false" customHeight="false" outlineLevel="0" collapsed="false">
      <c r="A223" s="20"/>
      <c r="B223" s="14"/>
      <c r="C223" s="14"/>
      <c r="D223" s="21"/>
      <c r="E223" s="14"/>
      <c r="F223" s="14"/>
      <c r="G223" s="23" t="str">
        <f aca="false">IF(OR($B223="",$C223=""),"",IF(OR($C223="Bought in",$C223="Received from another site",$C223="Stock check +"),1,-1)*N($D223))</f>
        <v/>
      </c>
    </row>
    <row r="224" customFormat="false" ht="15" hidden="false" customHeight="false" outlineLevel="0" collapsed="false">
      <c r="A224" s="20"/>
      <c r="B224" s="14"/>
      <c r="C224" s="14"/>
      <c r="D224" s="21"/>
      <c r="E224" s="14"/>
      <c r="F224" s="14"/>
      <c r="G224" s="23" t="str">
        <f aca="false">IF(OR($B224="",$C224=""),"",IF(OR($C224="Bought in",$C224="Received from another site",$C224="Stock check +"),1,-1)*N($D224))</f>
        <v/>
      </c>
    </row>
    <row r="225" customFormat="false" ht="15" hidden="false" customHeight="false" outlineLevel="0" collapsed="false">
      <c r="A225" s="20"/>
      <c r="B225" s="14"/>
      <c r="C225" s="14"/>
      <c r="D225" s="21"/>
      <c r="E225" s="14"/>
      <c r="F225" s="14"/>
      <c r="G225" s="23" t="str">
        <f aca="false">IF(OR($B225="",$C225=""),"",IF(OR($C225="Bought in",$C225="Received from another site",$C225="Stock check +"),1,-1)*N($D225))</f>
        <v/>
      </c>
    </row>
    <row r="226" customFormat="false" ht="15" hidden="false" customHeight="false" outlineLevel="0" collapsed="false">
      <c r="A226" s="20"/>
      <c r="B226" s="14"/>
      <c r="C226" s="14"/>
      <c r="D226" s="21"/>
      <c r="E226" s="14"/>
      <c r="F226" s="14"/>
      <c r="G226" s="23" t="str">
        <f aca="false">IF(OR($B226="",$C226=""),"",IF(OR($C226="Bought in",$C226="Received from another site",$C226="Stock check +"),1,-1)*N($D226))</f>
        <v/>
      </c>
    </row>
    <row r="227" customFormat="false" ht="15" hidden="false" customHeight="false" outlineLevel="0" collapsed="false">
      <c r="A227" s="20"/>
      <c r="B227" s="14"/>
      <c r="C227" s="14"/>
      <c r="D227" s="21"/>
      <c r="E227" s="14"/>
      <c r="F227" s="14"/>
      <c r="G227" s="23" t="str">
        <f aca="false">IF(OR($B227="",$C227=""),"",IF(OR($C227="Bought in",$C227="Received from another site",$C227="Stock check +"),1,-1)*N($D227))</f>
        <v/>
      </c>
    </row>
    <row r="228" customFormat="false" ht="15" hidden="false" customHeight="false" outlineLevel="0" collapsed="false">
      <c r="A228" s="20"/>
      <c r="B228" s="14"/>
      <c r="C228" s="14"/>
      <c r="D228" s="21"/>
      <c r="E228" s="14"/>
      <c r="F228" s="14"/>
      <c r="G228" s="23" t="str">
        <f aca="false">IF(OR($B228="",$C228=""),"",IF(OR($C228="Bought in",$C228="Received from another site",$C228="Stock check +"),1,-1)*N($D228))</f>
        <v/>
      </c>
    </row>
    <row r="229" customFormat="false" ht="15" hidden="false" customHeight="false" outlineLevel="0" collapsed="false">
      <c r="A229" s="20"/>
      <c r="B229" s="14"/>
      <c r="C229" s="14"/>
      <c r="D229" s="21"/>
      <c r="E229" s="14"/>
      <c r="F229" s="14"/>
      <c r="G229" s="23" t="str">
        <f aca="false">IF(OR($B229="",$C229=""),"",IF(OR($C229="Bought in",$C229="Received from another site",$C229="Stock check +"),1,-1)*N($D229))</f>
        <v/>
      </c>
    </row>
    <row r="230" customFormat="false" ht="15" hidden="false" customHeight="false" outlineLevel="0" collapsed="false">
      <c r="A230" s="20"/>
      <c r="B230" s="14"/>
      <c r="C230" s="14"/>
      <c r="D230" s="21"/>
      <c r="E230" s="14"/>
      <c r="F230" s="14"/>
      <c r="G230" s="23" t="str">
        <f aca="false">IF(OR($B230="",$C230=""),"",IF(OR($C230="Bought in",$C230="Received from another site",$C230="Stock check +"),1,-1)*N($D230))</f>
        <v/>
      </c>
    </row>
    <row r="231" customFormat="false" ht="15" hidden="false" customHeight="false" outlineLevel="0" collapsed="false">
      <c r="A231" s="20"/>
      <c r="B231" s="14"/>
      <c r="C231" s="14"/>
      <c r="D231" s="21"/>
      <c r="E231" s="14"/>
      <c r="F231" s="14"/>
      <c r="G231" s="23" t="str">
        <f aca="false">IF(OR($B231="",$C231=""),"",IF(OR($C231="Bought in",$C231="Received from another site",$C231="Stock check +"),1,-1)*N($D231))</f>
        <v/>
      </c>
    </row>
    <row r="232" customFormat="false" ht="15" hidden="false" customHeight="false" outlineLevel="0" collapsed="false">
      <c r="A232" s="20"/>
      <c r="B232" s="14"/>
      <c r="C232" s="14"/>
      <c r="D232" s="21"/>
      <c r="E232" s="14"/>
      <c r="F232" s="14"/>
      <c r="G232" s="23" t="str">
        <f aca="false">IF(OR($B232="",$C232=""),"",IF(OR($C232="Bought in",$C232="Received from another site",$C232="Stock check +"),1,-1)*N($D232))</f>
        <v/>
      </c>
    </row>
    <row r="233" customFormat="false" ht="15" hidden="false" customHeight="false" outlineLevel="0" collapsed="false">
      <c r="A233" s="20"/>
      <c r="B233" s="14"/>
      <c r="C233" s="14"/>
      <c r="D233" s="21"/>
      <c r="E233" s="14"/>
      <c r="F233" s="14"/>
      <c r="G233" s="23" t="str">
        <f aca="false">IF(OR($B233="",$C233=""),"",IF(OR($C233="Bought in",$C233="Received from another site",$C233="Stock check +"),1,-1)*N($D233))</f>
        <v/>
      </c>
    </row>
    <row r="234" customFormat="false" ht="15" hidden="false" customHeight="false" outlineLevel="0" collapsed="false">
      <c r="A234" s="20"/>
      <c r="B234" s="14"/>
      <c r="C234" s="14"/>
      <c r="D234" s="21"/>
      <c r="E234" s="14"/>
      <c r="F234" s="14"/>
      <c r="G234" s="23" t="str">
        <f aca="false">IF(OR($B234="",$C234=""),"",IF(OR($C234="Bought in",$C234="Received from another site",$C234="Stock check +"),1,-1)*N($D234))</f>
        <v/>
      </c>
    </row>
    <row r="235" customFormat="false" ht="15" hidden="false" customHeight="false" outlineLevel="0" collapsed="false">
      <c r="A235" s="20"/>
      <c r="B235" s="14"/>
      <c r="C235" s="14"/>
      <c r="D235" s="21"/>
      <c r="E235" s="14"/>
      <c r="F235" s="14"/>
      <c r="G235" s="23" t="str">
        <f aca="false">IF(OR($B235="",$C235=""),"",IF(OR($C235="Bought in",$C235="Received from another site",$C235="Stock check +"),1,-1)*N($D235))</f>
        <v/>
      </c>
    </row>
    <row r="236" customFormat="false" ht="15" hidden="false" customHeight="false" outlineLevel="0" collapsed="false">
      <c r="A236" s="20"/>
      <c r="B236" s="14"/>
      <c r="C236" s="14"/>
      <c r="D236" s="21"/>
      <c r="E236" s="14"/>
      <c r="F236" s="14"/>
      <c r="G236" s="23" t="str">
        <f aca="false">IF(OR($B236="",$C236=""),"",IF(OR($C236="Bought in",$C236="Received from another site",$C236="Stock check +"),1,-1)*N($D236))</f>
        <v/>
      </c>
    </row>
    <row r="237" customFormat="false" ht="15" hidden="false" customHeight="false" outlineLevel="0" collapsed="false">
      <c r="A237" s="20"/>
      <c r="B237" s="14"/>
      <c r="C237" s="14"/>
      <c r="D237" s="21"/>
      <c r="E237" s="14"/>
      <c r="F237" s="14"/>
      <c r="G237" s="23" t="str">
        <f aca="false">IF(OR($B237="",$C237=""),"",IF(OR($C237="Bought in",$C237="Received from another site",$C237="Stock check +"),1,-1)*N($D237))</f>
        <v/>
      </c>
    </row>
    <row r="238" customFormat="false" ht="15" hidden="false" customHeight="false" outlineLevel="0" collapsed="false">
      <c r="A238" s="20"/>
      <c r="B238" s="14"/>
      <c r="C238" s="14"/>
      <c r="D238" s="21"/>
      <c r="E238" s="14"/>
      <c r="F238" s="14"/>
      <c r="G238" s="23" t="str">
        <f aca="false">IF(OR($B238="",$C238=""),"",IF(OR($C238="Bought in",$C238="Received from another site",$C238="Stock check +"),1,-1)*N($D238))</f>
        <v/>
      </c>
    </row>
    <row r="239" customFormat="false" ht="15" hidden="false" customHeight="false" outlineLevel="0" collapsed="false">
      <c r="A239" s="20"/>
      <c r="B239" s="14"/>
      <c r="C239" s="14"/>
      <c r="D239" s="21"/>
      <c r="E239" s="14"/>
      <c r="F239" s="14"/>
      <c r="G239" s="23" t="str">
        <f aca="false">IF(OR($B239="",$C239=""),"",IF(OR($C239="Bought in",$C239="Received from another site",$C239="Stock check +"),1,-1)*N($D239))</f>
        <v/>
      </c>
    </row>
    <row r="240" customFormat="false" ht="15" hidden="false" customHeight="false" outlineLevel="0" collapsed="false">
      <c r="A240" s="20"/>
      <c r="B240" s="14"/>
      <c r="C240" s="14"/>
      <c r="D240" s="21"/>
      <c r="E240" s="14"/>
      <c r="F240" s="14"/>
      <c r="G240" s="23" t="str">
        <f aca="false">IF(OR($B240="",$C240=""),"",IF(OR($C240="Bought in",$C240="Received from another site",$C240="Stock check +"),1,-1)*N($D240))</f>
        <v/>
      </c>
    </row>
    <row r="241" customFormat="false" ht="15" hidden="false" customHeight="false" outlineLevel="0" collapsed="false">
      <c r="A241" s="20"/>
      <c r="B241" s="14"/>
      <c r="C241" s="14"/>
      <c r="D241" s="21"/>
      <c r="E241" s="14"/>
      <c r="F241" s="14"/>
      <c r="G241" s="23" t="str">
        <f aca="false">IF(OR($B241="",$C241=""),"",IF(OR($C241="Bought in",$C241="Received from another site",$C241="Stock check +"),1,-1)*N($D241))</f>
        <v/>
      </c>
    </row>
    <row r="242" customFormat="false" ht="15" hidden="false" customHeight="false" outlineLevel="0" collapsed="false">
      <c r="A242" s="20"/>
      <c r="B242" s="14"/>
      <c r="C242" s="14"/>
      <c r="D242" s="21"/>
      <c r="E242" s="14"/>
      <c r="F242" s="14"/>
      <c r="G242" s="23" t="str">
        <f aca="false">IF(OR($B242="",$C242=""),"",IF(OR($C242="Bought in",$C242="Received from another site",$C242="Stock check +"),1,-1)*N($D242))</f>
        <v/>
      </c>
    </row>
    <row r="243" customFormat="false" ht="15" hidden="false" customHeight="false" outlineLevel="0" collapsed="false">
      <c r="A243" s="20"/>
      <c r="B243" s="14"/>
      <c r="C243" s="14"/>
      <c r="D243" s="21"/>
      <c r="E243" s="14"/>
      <c r="F243" s="14"/>
      <c r="G243" s="23" t="str">
        <f aca="false">IF(OR($B243="",$C243=""),"",IF(OR($C243="Bought in",$C243="Received from another site",$C243="Stock check +"),1,-1)*N($D243))</f>
        <v/>
      </c>
    </row>
    <row r="244" customFormat="false" ht="15" hidden="false" customHeight="false" outlineLevel="0" collapsed="false">
      <c r="A244" s="20"/>
      <c r="B244" s="14"/>
      <c r="C244" s="14"/>
      <c r="D244" s="21"/>
      <c r="E244" s="14"/>
      <c r="F244" s="14"/>
      <c r="G244" s="23" t="str">
        <f aca="false">IF(OR($B244="",$C244=""),"",IF(OR($C244="Bought in",$C244="Received from another site",$C244="Stock check +"),1,-1)*N($D244))</f>
        <v/>
      </c>
    </row>
    <row r="245" customFormat="false" ht="15" hidden="false" customHeight="false" outlineLevel="0" collapsed="false">
      <c r="A245" s="20"/>
      <c r="B245" s="14"/>
      <c r="C245" s="14"/>
      <c r="D245" s="21"/>
      <c r="E245" s="14"/>
      <c r="F245" s="14"/>
      <c r="G245" s="23" t="str">
        <f aca="false">IF(OR($B245="",$C245=""),"",IF(OR($C245="Bought in",$C245="Received from another site",$C245="Stock check +"),1,-1)*N($D245))</f>
        <v/>
      </c>
    </row>
    <row r="246" customFormat="false" ht="15" hidden="false" customHeight="false" outlineLevel="0" collapsed="false">
      <c r="A246" s="20"/>
      <c r="B246" s="14"/>
      <c r="C246" s="14"/>
      <c r="D246" s="21"/>
      <c r="E246" s="14"/>
      <c r="F246" s="14"/>
      <c r="G246" s="23" t="str">
        <f aca="false">IF(OR($B246="",$C246=""),"",IF(OR($C246="Bought in",$C246="Received from another site",$C246="Stock check +"),1,-1)*N($D246))</f>
        <v/>
      </c>
    </row>
    <row r="247" customFormat="false" ht="15" hidden="false" customHeight="false" outlineLevel="0" collapsed="false">
      <c r="A247" s="20"/>
      <c r="B247" s="14"/>
      <c r="C247" s="14"/>
      <c r="D247" s="21"/>
      <c r="E247" s="14"/>
      <c r="F247" s="14"/>
      <c r="G247" s="23" t="str">
        <f aca="false">IF(OR($B247="",$C247=""),"",IF(OR($C247="Bought in",$C247="Received from another site",$C247="Stock check +"),1,-1)*N($D247))</f>
        <v/>
      </c>
    </row>
    <row r="248" customFormat="false" ht="15" hidden="false" customHeight="false" outlineLevel="0" collapsed="false">
      <c r="A248" s="20"/>
      <c r="B248" s="14"/>
      <c r="C248" s="14"/>
      <c r="D248" s="21"/>
      <c r="E248" s="14"/>
      <c r="F248" s="14"/>
      <c r="G248" s="23" t="str">
        <f aca="false">IF(OR($B248="",$C248=""),"",IF(OR($C248="Bought in",$C248="Received from another site",$C248="Stock check +"),1,-1)*N($D248))</f>
        <v/>
      </c>
    </row>
    <row r="249" customFormat="false" ht="15" hidden="false" customHeight="false" outlineLevel="0" collapsed="false">
      <c r="A249" s="20"/>
      <c r="B249" s="14"/>
      <c r="C249" s="14"/>
      <c r="D249" s="21"/>
      <c r="E249" s="14"/>
      <c r="F249" s="14"/>
      <c r="G249" s="23" t="str">
        <f aca="false">IF(OR($B249="",$C249=""),"",IF(OR($C249="Bought in",$C249="Received from another site",$C249="Stock check +"),1,-1)*N($D249))</f>
        <v/>
      </c>
    </row>
    <row r="250" customFormat="false" ht="15" hidden="false" customHeight="false" outlineLevel="0" collapsed="false">
      <c r="A250" s="20"/>
      <c r="B250" s="14"/>
      <c r="C250" s="14"/>
      <c r="D250" s="21"/>
      <c r="E250" s="14"/>
      <c r="F250" s="14"/>
      <c r="G250" s="23" t="str">
        <f aca="false">IF(OR($B250="",$C250=""),"",IF(OR($C250="Bought in",$C250="Received from another site",$C250="Stock check +"),1,-1)*N($D250))</f>
        <v/>
      </c>
    </row>
    <row r="251" customFormat="false" ht="15" hidden="false" customHeight="false" outlineLevel="0" collapsed="false">
      <c r="A251" s="20"/>
      <c r="B251" s="14"/>
      <c r="C251" s="14"/>
      <c r="D251" s="21"/>
      <c r="E251" s="14"/>
      <c r="F251" s="14"/>
      <c r="G251" s="23" t="str">
        <f aca="false">IF(OR($B251="",$C251=""),"",IF(OR($C251="Bought in",$C251="Received from another site",$C251="Stock check +"),1,-1)*N($D251))</f>
        <v/>
      </c>
    </row>
    <row r="252" customFormat="false" ht="15" hidden="false" customHeight="false" outlineLevel="0" collapsed="false">
      <c r="A252" s="20"/>
      <c r="B252" s="14"/>
      <c r="C252" s="14"/>
      <c r="D252" s="21"/>
      <c r="E252" s="14"/>
      <c r="F252" s="14"/>
      <c r="G252" s="23" t="str">
        <f aca="false">IF(OR($B252="",$C252=""),"",IF(OR($C252="Bought in",$C252="Received from another site",$C252="Stock check +"),1,-1)*N($D252))</f>
        <v/>
      </c>
    </row>
    <row r="253" customFormat="false" ht="15" hidden="false" customHeight="false" outlineLevel="0" collapsed="false">
      <c r="A253" s="20"/>
      <c r="B253" s="14"/>
      <c r="C253" s="14"/>
      <c r="D253" s="21"/>
      <c r="E253" s="14"/>
      <c r="F253" s="14"/>
      <c r="G253" s="23" t="str">
        <f aca="false">IF(OR($B253="",$C253=""),"",IF(OR($C253="Bought in",$C253="Received from another site",$C253="Stock check +"),1,-1)*N($D253))</f>
        <v/>
      </c>
    </row>
    <row r="254" customFormat="false" ht="15" hidden="false" customHeight="false" outlineLevel="0" collapsed="false">
      <c r="A254" s="20"/>
      <c r="B254" s="14"/>
      <c r="C254" s="14"/>
      <c r="D254" s="21"/>
      <c r="E254" s="14"/>
      <c r="F254" s="14"/>
      <c r="G254" s="23" t="str">
        <f aca="false">IF(OR($B254="",$C254=""),"",IF(OR($C254="Bought in",$C254="Received from another site",$C254="Stock check +"),1,-1)*N($D254))</f>
        <v/>
      </c>
    </row>
    <row r="255" customFormat="false" ht="15" hidden="false" customHeight="false" outlineLevel="0" collapsed="false">
      <c r="A255" s="20"/>
      <c r="B255" s="14"/>
      <c r="C255" s="14"/>
      <c r="D255" s="21"/>
      <c r="E255" s="14"/>
      <c r="F255" s="14"/>
      <c r="G255" s="23" t="str">
        <f aca="false">IF(OR($B255="",$C255=""),"",IF(OR($C255="Bought in",$C255="Received from another site",$C255="Stock check +"),1,-1)*N($D255))</f>
        <v/>
      </c>
    </row>
    <row r="256" customFormat="false" ht="15" hidden="false" customHeight="false" outlineLevel="0" collapsed="false">
      <c r="A256" s="20"/>
      <c r="B256" s="14"/>
      <c r="C256" s="14"/>
      <c r="D256" s="21"/>
      <c r="E256" s="14"/>
      <c r="F256" s="14"/>
      <c r="G256" s="23" t="str">
        <f aca="false">IF(OR($B256="",$C256=""),"",IF(OR($C256="Bought in",$C256="Received from another site",$C256="Stock check +"),1,-1)*N($D256))</f>
        <v/>
      </c>
    </row>
    <row r="257" customFormat="false" ht="15" hidden="false" customHeight="false" outlineLevel="0" collapsed="false">
      <c r="A257" s="20"/>
      <c r="B257" s="14"/>
      <c r="C257" s="14"/>
      <c r="D257" s="21"/>
      <c r="E257" s="14"/>
      <c r="F257" s="14"/>
      <c r="G257" s="23" t="str">
        <f aca="false">IF(OR($B257="",$C257=""),"",IF(OR($C257="Bought in",$C257="Received from another site",$C257="Stock check +"),1,-1)*N($D257))</f>
        <v/>
      </c>
    </row>
    <row r="258" customFormat="false" ht="15" hidden="false" customHeight="false" outlineLevel="0" collapsed="false">
      <c r="A258" s="20"/>
      <c r="B258" s="14"/>
      <c r="C258" s="14"/>
      <c r="D258" s="21"/>
      <c r="E258" s="14"/>
      <c r="F258" s="14"/>
      <c r="G258" s="23" t="str">
        <f aca="false">IF(OR($B258="",$C258=""),"",IF(OR($C258="Bought in",$C258="Received from another site",$C258="Stock check +"),1,-1)*N($D258))</f>
        <v/>
      </c>
    </row>
    <row r="259" customFormat="false" ht="15" hidden="false" customHeight="false" outlineLevel="0" collapsed="false">
      <c r="A259" s="20"/>
      <c r="B259" s="14"/>
      <c r="C259" s="14"/>
      <c r="D259" s="21"/>
      <c r="E259" s="14"/>
      <c r="F259" s="14"/>
      <c r="G259" s="23" t="str">
        <f aca="false">IF(OR($B259="",$C259=""),"",IF(OR($C259="Bought in",$C259="Received from another site",$C259="Stock check +"),1,-1)*N($D259))</f>
        <v/>
      </c>
    </row>
    <row r="260" customFormat="false" ht="15" hidden="false" customHeight="false" outlineLevel="0" collapsed="false">
      <c r="A260" s="20"/>
      <c r="B260" s="14"/>
      <c r="C260" s="14"/>
      <c r="D260" s="21"/>
      <c r="E260" s="14"/>
      <c r="F260" s="14"/>
      <c r="G260" s="23" t="str">
        <f aca="false">IF(OR($B260="",$C260=""),"",IF(OR($C260="Bought in",$C260="Received from another site",$C260="Stock check +"),1,-1)*N($D260))</f>
        <v/>
      </c>
    </row>
    <row r="261" customFormat="false" ht="15" hidden="false" customHeight="false" outlineLevel="0" collapsed="false">
      <c r="A261" s="20"/>
      <c r="B261" s="14"/>
      <c r="C261" s="14"/>
      <c r="D261" s="21"/>
      <c r="E261" s="14"/>
      <c r="F261" s="14"/>
      <c r="G261" s="23" t="str">
        <f aca="false">IF(OR($B261="",$C261=""),"",IF(OR($C261="Bought in",$C261="Received from another site",$C261="Stock check +"),1,-1)*N($D261))</f>
        <v/>
      </c>
    </row>
    <row r="262" customFormat="false" ht="15" hidden="false" customHeight="false" outlineLevel="0" collapsed="false">
      <c r="A262" s="20"/>
      <c r="B262" s="14"/>
      <c r="C262" s="14"/>
      <c r="D262" s="21"/>
      <c r="E262" s="14"/>
      <c r="F262" s="14"/>
      <c r="G262" s="23" t="str">
        <f aca="false">IF(OR($B262="",$C262=""),"",IF(OR($C262="Bought in",$C262="Received from another site",$C262="Stock check +"),1,-1)*N($D262))</f>
        <v/>
      </c>
    </row>
    <row r="263" customFormat="false" ht="15" hidden="false" customHeight="false" outlineLevel="0" collapsed="false">
      <c r="A263" s="20"/>
      <c r="B263" s="14"/>
      <c r="C263" s="14"/>
      <c r="D263" s="21"/>
      <c r="E263" s="14"/>
      <c r="F263" s="14"/>
      <c r="G263" s="23" t="str">
        <f aca="false">IF(OR($B263="",$C263=""),"",IF(OR($C263="Bought in",$C263="Received from another site",$C263="Stock check +"),1,-1)*N($D263))</f>
        <v/>
      </c>
    </row>
    <row r="264" customFormat="false" ht="15" hidden="false" customHeight="false" outlineLevel="0" collapsed="false">
      <c r="A264" s="20"/>
      <c r="B264" s="14"/>
      <c r="C264" s="14"/>
      <c r="D264" s="21"/>
      <c r="E264" s="14"/>
      <c r="F264" s="14"/>
      <c r="G264" s="23" t="str">
        <f aca="false">IF(OR($B264="",$C264=""),"",IF(OR($C264="Bought in",$C264="Received from another site",$C264="Stock check +"),1,-1)*N($D264))</f>
        <v/>
      </c>
    </row>
    <row r="265" customFormat="false" ht="15" hidden="false" customHeight="false" outlineLevel="0" collapsed="false">
      <c r="A265" s="20"/>
      <c r="B265" s="14"/>
      <c r="C265" s="14"/>
      <c r="D265" s="21"/>
      <c r="E265" s="14"/>
      <c r="F265" s="14"/>
      <c r="G265" s="23" t="str">
        <f aca="false">IF(OR($B265="",$C265=""),"",IF(OR($C265="Bought in",$C265="Received from another site",$C265="Stock check +"),1,-1)*N($D265))</f>
        <v/>
      </c>
    </row>
    <row r="266" customFormat="false" ht="15" hidden="false" customHeight="false" outlineLevel="0" collapsed="false">
      <c r="A266" s="20"/>
      <c r="B266" s="14"/>
      <c r="C266" s="14"/>
      <c r="D266" s="21"/>
      <c r="E266" s="14"/>
      <c r="F266" s="14"/>
      <c r="G266" s="23" t="str">
        <f aca="false">IF(OR($B266="",$C266=""),"",IF(OR($C266="Bought in",$C266="Received from another site",$C266="Stock check +"),1,-1)*N($D266))</f>
        <v/>
      </c>
    </row>
    <row r="267" customFormat="false" ht="15" hidden="false" customHeight="false" outlineLevel="0" collapsed="false">
      <c r="A267" s="20"/>
      <c r="B267" s="14"/>
      <c r="C267" s="14"/>
      <c r="D267" s="21"/>
      <c r="E267" s="14"/>
      <c r="F267" s="14"/>
      <c r="G267" s="23" t="str">
        <f aca="false">IF(OR($B267="",$C267=""),"",IF(OR($C267="Bought in",$C267="Received from another site",$C267="Stock check +"),1,-1)*N($D267))</f>
        <v/>
      </c>
    </row>
    <row r="268" customFormat="false" ht="15" hidden="false" customHeight="false" outlineLevel="0" collapsed="false">
      <c r="A268" s="20"/>
      <c r="B268" s="14"/>
      <c r="C268" s="14"/>
      <c r="D268" s="21"/>
      <c r="E268" s="14"/>
      <c r="F268" s="14"/>
      <c r="G268" s="23" t="str">
        <f aca="false">IF(OR($B268="",$C268=""),"",IF(OR($C268="Bought in",$C268="Received from another site",$C268="Stock check +"),1,-1)*N($D268))</f>
        <v/>
      </c>
    </row>
    <row r="269" customFormat="false" ht="15" hidden="false" customHeight="false" outlineLevel="0" collapsed="false">
      <c r="A269" s="20"/>
      <c r="B269" s="14"/>
      <c r="C269" s="14"/>
      <c r="D269" s="21"/>
      <c r="E269" s="14"/>
      <c r="F269" s="14"/>
      <c r="G269" s="23" t="str">
        <f aca="false">IF(OR($B269="",$C269=""),"",IF(OR($C269="Bought in",$C269="Received from another site",$C269="Stock check +"),1,-1)*N($D269))</f>
        <v/>
      </c>
    </row>
    <row r="270" customFormat="false" ht="15" hidden="false" customHeight="false" outlineLevel="0" collapsed="false">
      <c r="A270" s="20"/>
      <c r="B270" s="14"/>
      <c r="C270" s="14"/>
      <c r="D270" s="21"/>
      <c r="E270" s="14"/>
      <c r="F270" s="14"/>
      <c r="G270" s="23" t="str">
        <f aca="false">IF(OR($B270="",$C270=""),"",IF(OR($C270="Bought in",$C270="Received from another site",$C270="Stock check +"),1,-1)*N($D270))</f>
        <v/>
      </c>
    </row>
    <row r="271" customFormat="false" ht="15" hidden="false" customHeight="false" outlineLevel="0" collapsed="false">
      <c r="A271" s="20"/>
      <c r="B271" s="14"/>
      <c r="C271" s="14"/>
      <c r="D271" s="21"/>
      <c r="E271" s="14"/>
      <c r="F271" s="14"/>
      <c r="G271" s="23" t="str">
        <f aca="false">IF(OR($B271="",$C271=""),"",IF(OR($C271="Bought in",$C271="Received from another site",$C271="Stock check +"),1,-1)*N($D271))</f>
        <v/>
      </c>
    </row>
    <row r="272" customFormat="false" ht="15" hidden="false" customHeight="false" outlineLevel="0" collapsed="false">
      <c r="A272" s="20"/>
      <c r="B272" s="14"/>
      <c r="C272" s="14"/>
      <c r="D272" s="21"/>
      <c r="E272" s="14"/>
      <c r="F272" s="14"/>
      <c r="G272" s="23" t="str">
        <f aca="false">IF(OR($B272="",$C272=""),"",IF(OR($C272="Bought in",$C272="Received from another site",$C272="Stock check +"),1,-1)*N($D272))</f>
        <v/>
      </c>
    </row>
    <row r="273" customFormat="false" ht="15" hidden="false" customHeight="false" outlineLevel="0" collapsed="false">
      <c r="A273" s="20"/>
      <c r="B273" s="14"/>
      <c r="C273" s="14"/>
      <c r="D273" s="21"/>
      <c r="E273" s="14"/>
      <c r="F273" s="14"/>
      <c r="G273" s="23" t="str">
        <f aca="false">IF(OR($B273="",$C273=""),"",IF(OR($C273="Bought in",$C273="Received from another site",$C273="Stock check +"),1,-1)*N($D273))</f>
        <v/>
      </c>
    </row>
    <row r="274" customFormat="false" ht="15" hidden="false" customHeight="false" outlineLevel="0" collapsed="false">
      <c r="A274" s="20"/>
      <c r="B274" s="14"/>
      <c r="C274" s="14"/>
      <c r="D274" s="21"/>
      <c r="E274" s="14"/>
      <c r="F274" s="14"/>
      <c r="G274" s="23" t="str">
        <f aca="false">IF(OR($B274="",$C274=""),"",IF(OR($C274="Bought in",$C274="Received from another site",$C274="Stock check +"),1,-1)*N($D274))</f>
        <v/>
      </c>
    </row>
    <row r="275" customFormat="false" ht="15" hidden="false" customHeight="false" outlineLevel="0" collapsed="false">
      <c r="A275" s="20"/>
      <c r="B275" s="14"/>
      <c r="C275" s="14"/>
      <c r="D275" s="21"/>
      <c r="E275" s="14"/>
      <c r="F275" s="14"/>
      <c r="G275" s="23" t="str">
        <f aca="false">IF(OR($B275="",$C275=""),"",IF(OR($C275="Bought in",$C275="Received from another site",$C275="Stock check +"),1,-1)*N($D275))</f>
        <v/>
      </c>
    </row>
    <row r="276" customFormat="false" ht="15" hidden="false" customHeight="false" outlineLevel="0" collapsed="false">
      <c r="A276" s="20"/>
      <c r="B276" s="14"/>
      <c r="C276" s="14"/>
      <c r="D276" s="21"/>
      <c r="E276" s="14"/>
      <c r="F276" s="14"/>
      <c r="G276" s="23" t="str">
        <f aca="false">IF(OR($B276="",$C276=""),"",IF(OR($C276="Bought in",$C276="Received from another site",$C276="Stock check +"),1,-1)*N($D276))</f>
        <v/>
      </c>
    </row>
    <row r="277" customFormat="false" ht="15" hidden="false" customHeight="false" outlineLevel="0" collapsed="false">
      <c r="A277" s="20"/>
      <c r="B277" s="14"/>
      <c r="C277" s="14"/>
      <c r="D277" s="21"/>
      <c r="E277" s="14"/>
      <c r="F277" s="14"/>
      <c r="G277" s="23" t="str">
        <f aca="false">IF(OR($B277="",$C277=""),"",IF(OR($C277="Bought in",$C277="Received from another site",$C277="Stock check +"),1,-1)*N($D277))</f>
        <v/>
      </c>
    </row>
    <row r="278" customFormat="false" ht="15" hidden="false" customHeight="false" outlineLevel="0" collapsed="false">
      <c r="A278" s="20"/>
      <c r="B278" s="14"/>
      <c r="C278" s="14"/>
      <c r="D278" s="21"/>
      <c r="E278" s="14"/>
      <c r="F278" s="14"/>
      <c r="G278" s="23" t="str">
        <f aca="false">IF(OR($B278="",$C278=""),"",IF(OR($C278="Bought in",$C278="Received from another site",$C278="Stock check +"),1,-1)*N($D278))</f>
        <v/>
      </c>
    </row>
    <row r="279" customFormat="false" ht="15" hidden="false" customHeight="false" outlineLevel="0" collapsed="false">
      <c r="A279" s="20"/>
      <c r="B279" s="14"/>
      <c r="C279" s="14"/>
      <c r="D279" s="21"/>
      <c r="E279" s="14"/>
      <c r="F279" s="14"/>
      <c r="G279" s="23" t="str">
        <f aca="false">IF(OR($B279="",$C279=""),"",IF(OR($C279="Bought in",$C279="Received from another site",$C279="Stock check +"),1,-1)*N($D279))</f>
        <v/>
      </c>
    </row>
    <row r="280" customFormat="false" ht="15" hidden="false" customHeight="false" outlineLevel="0" collapsed="false">
      <c r="A280" s="20"/>
      <c r="B280" s="14"/>
      <c r="C280" s="14"/>
      <c r="D280" s="21"/>
      <c r="E280" s="14"/>
      <c r="F280" s="14"/>
      <c r="G280" s="23" t="str">
        <f aca="false">IF(OR($B280="",$C280=""),"",IF(OR($C280="Bought in",$C280="Received from another site",$C280="Stock check +"),1,-1)*N($D280))</f>
        <v/>
      </c>
    </row>
    <row r="281" customFormat="false" ht="15" hidden="false" customHeight="false" outlineLevel="0" collapsed="false">
      <c r="A281" s="20"/>
      <c r="B281" s="14"/>
      <c r="C281" s="14"/>
      <c r="D281" s="21"/>
      <c r="E281" s="14"/>
      <c r="F281" s="14"/>
      <c r="G281" s="23" t="str">
        <f aca="false">IF(OR($B281="",$C281=""),"",IF(OR($C281="Bought in",$C281="Received from another site",$C281="Stock check +"),1,-1)*N($D281))</f>
        <v/>
      </c>
    </row>
    <row r="282" customFormat="false" ht="15" hidden="false" customHeight="false" outlineLevel="0" collapsed="false">
      <c r="A282" s="20"/>
      <c r="B282" s="14"/>
      <c r="C282" s="14"/>
      <c r="D282" s="21"/>
      <c r="E282" s="14"/>
      <c r="F282" s="14"/>
      <c r="G282" s="23" t="str">
        <f aca="false">IF(OR($B282="",$C282=""),"",IF(OR($C282="Bought in",$C282="Received from another site",$C282="Stock check +"),1,-1)*N($D282))</f>
        <v/>
      </c>
    </row>
    <row r="283" customFormat="false" ht="15" hidden="false" customHeight="false" outlineLevel="0" collapsed="false">
      <c r="A283" s="20"/>
      <c r="B283" s="14"/>
      <c r="C283" s="14"/>
      <c r="D283" s="21"/>
      <c r="E283" s="14"/>
      <c r="F283" s="14"/>
      <c r="G283" s="23" t="str">
        <f aca="false">IF(OR($B283="",$C283=""),"",IF(OR($C283="Bought in",$C283="Received from another site",$C283="Stock check +"),1,-1)*N($D283))</f>
        <v/>
      </c>
    </row>
    <row r="284" customFormat="false" ht="15" hidden="false" customHeight="false" outlineLevel="0" collapsed="false">
      <c r="A284" s="20"/>
      <c r="B284" s="14"/>
      <c r="C284" s="14"/>
      <c r="D284" s="21"/>
      <c r="E284" s="14"/>
      <c r="F284" s="14"/>
      <c r="G284" s="23" t="str">
        <f aca="false">IF(OR($B284="",$C284=""),"",IF(OR($C284="Bought in",$C284="Received from another site",$C284="Stock check +"),1,-1)*N($D284))</f>
        <v/>
      </c>
    </row>
    <row r="285" customFormat="false" ht="15" hidden="false" customHeight="false" outlineLevel="0" collapsed="false">
      <c r="A285" s="20"/>
      <c r="B285" s="14"/>
      <c r="C285" s="14"/>
      <c r="D285" s="21"/>
      <c r="E285" s="14"/>
      <c r="F285" s="14"/>
      <c r="G285" s="23" t="str">
        <f aca="false">IF(OR($B285="",$C285=""),"",IF(OR($C285="Bought in",$C285="Received from another site",$C285="Stock check +"),1,-1)*N($D285))</f>
        <v/>
      </c>
    </row>
    <row r="286" customFormat="false" ht="15" hidden="false" customHeight="false" outlineLevel="0" collapsed="false">
      <c r="A286" s="20"/>
      <c r="B286" s="14"/>
      <c r="C286" s="14"/>
      <c r="D286" s="21"/>
      <c r="E286" s="14"/>
      <c r="F286" s="14"/>
      <c r="G286" s="23" t="str">
        <f aca="false">IF(OR($B286="",$C286=""),"",IF(OR($C286="Bought in",$C286="Received from another site",$C286="Stock check +"),1,-1)*N($D286))</f>
        <v/>
      </c>
    </row>
    <row r="287" customFormat="false" ht="15" hidden="false" customHeight="false" outlineLevel="0" collapsed="false">
      <c r="A287" s="20"/>
      <c r="B287" s="14"/>
      <c r="C287" s="14"/>
      <c r="D287" s="21"/>
      <c r="E287" s="14"/>
      <c r="F287" s="14"/>
      <c r="G287" s="23" t="str">
        <f aca="false">IF(OR($B287="",$C287=""),"",IF(OR($C287="Bought in",$C287="Received from another site",$C287="Stock check +"),1,-1)*N($D287))</f>
        <v/>
      </c>
    </row>
    <row r="288" customFormat="false" ht="15" hidden="false" customHeight="false" outlineLevel="0" collapsed="false">
      <c r="A288" s="20"/>
      <c r="B288" s="14"/>
      <c r="C288" s="14"/>
      <c r="D288" s="21"/>
      <c r="E288" s="14"/>
      <c r="F288" s="14"/>
      <c r="G288" s="23" t="str">
        <f aca="false">IF(OR($B288="",$C288=""),"",IF(OR($C288="Bought in",$C288="Received from another site",$C288="Stock check +"),1,-1)*N($D288))</f>
        <v/>
      </c>
    </row>
    <row r="289" customFormat="false" ht="15" hidden="false" customHeight="false" outlineLevel="0" collapsed="false">
      <c r="A289" s="20"/>
      <c r="B289" s="14"/>
      <c r="C289" s="14"/>
      <c r="D289" s="21"/>
      <c r="E289" s="14"/>
      <c r="F289" s="14"/>
      <c r="G289" s="23" t="str">
        <f aca="false">IF(OR($B289="",$C289=""),"",IF(OR($C289="Bought in",$C289="Received from another site",$C289="Stock check +"),1,-1)*N($D289))</f>
        <v/>
      </c>
    </row>
    <row r="290" customFormat="false" ht="15" hidden="false" customHeight="false" outlineLevel="0" collapsed="false">
      <c r="A290" s="20"/>
      <c r="B290" s="14"/>
      <c r="C290" s="14"/>
      <c r="D290" s="21"/>
      <c r="E290" s="14"/>
      <c r="F290" s="14"/>
      <c r="G290" s="23" t="str">
        <f aca="false">IF(OR($B290="",$C290=""),"",IF(OR($C290="Bought in",$C290="Received from another site",$C290="Stock check +"),1,-1)*N($D290))</f>
        <v/>
      </c>
    </row>
    <row r="291" customFormat="false" ht="15" hidden="false" customHeight="false" outlineLevel="0" collapsed="false">
      <c r="A291" s="20"/>
      <c r="B291" s="14"/>
      <c r="C291" s="14"/>
      <c r="D291" s="21"/>
      <c r="E291" s="14"/>
      <c r="F291" s="14"/>
      <c r="G291" s="23" t="str">
        <f aca="false">IF(OR($B291="",$C291=""),"",IF(OR($C291="Bought in",$C291="Received from another site",$C291="Stock check +"),1,-1)*N($D291))</f>
        <v/>
      </c>
    </row>
    <row r="292" customFormat="false" ht="15" hidden="false" customHeight="false" outlineLevel="0" collapsed="false">
      <c r="A292" s="20"/>
      <c r="B292" s="14"/>
      <c r="C292" s="14"/>
      <c r="D292" s="21"/>
      <c r="E292" s="14"/>
      <c r="F292" s="14"/>
      <c r="G292" s="23" t="str">
        <f aca="false">IF(OR($B292="",$C292=""),"",IF(OR($C292="Bought in",$C292="Received from another site",$C292="Stock check +"),1,-1)*N($D292))</f>
        <v/>
      </c>
    </row>
    <row r="293" customFormat="false" ht="15" hidden="false" customHeight="false" outlineLevel="0" collapsed="false">
      <c r="A293" s="20"/>
      <c r="B293" s="14"/>
      <c r="C293" s="14"/>
      <c r="D293" s="21"/>
      <c r="E293" s="14"/>
      <c r="F293" s="14"/>
      <c r="G293" s="23" t="str">
        <f aca="false">IF(OR($B293="",$C293=""),"",IF(OR($C293="Bought in",$C293="Received from another site",$C293="Stock check +"),1,-1)*N($D293))</f>
        <v/>
      </c>
    </row>
    <row r="294" customFormat="false" ht="15" hidden="false" customHeight="false" outlineLevel="0" collapsed="false">
      <c r="A294" s="20"/>
      <c r="B294" s="14"/>
      <c r="C294" s="14"/>
      <c r="D294" s="21"/>
      <c r="E294" s="14"/>
      <c r="F294" s="14"/>
      <c r="G294" s="23" t="str">
        <f aca="false">IF(OR($B294="",$C294=""),"",IF(OR($C294="Bought in",$C294="Received from another site",$C294="Stock check +"),1,-1)*N($D294))</f>
        <v/>
      </c>
    </row>
    <row r="295" customFormat="false" ht="15" hidden="false" customHeight="false" outlineLevel="0" collapsed="false">
      <c r="A295" s="20"/>
      <c r="B295" s="14"/>
      <c r="C295" s="14"/>
      <c r="D295" s="21"/>
      <c r="E295" s="14"/>
      <c r="F295" s="14"/>
      <c r="G295" s="23" t="str">
        <f aca="false">IF(OR($B295="",$C295=""),"",IF(OR($C295="Bought in",$C295="Received from another site",$C295="Stock check +"),1,-1)*N($D295))</f>
        <v/>
      </c>
    </row>
    <row r="296" customFormat="false" ht="15" hidden="false" customHeight="false" outlineLevel="0" collapsed="false">
      <c r="A296" s="20"/>
      <c r="B296" s="14"/>
      <c r="C296" s="14"/>
      <c r="D296" s="21"/>
      <c r="E296" s="14"/>
      <c r="F296" s="14"/>
      <c r="G296" s="23" t="str">
        <f aca="false">IF(OR($B296="",$C296=""),"",IF(OR($C296="Bought in",$C296="Received from another site",$C296="Stock check +"),1,-1)*N($D296))</f>
        <v/>
      </c>
    </row>
    <row r="297" customFormat="false" ht="15" hidden="false" customHeight="false" outlineLevel="0" collapsed="false">
      <c r="A297" s="20"/>
      <c r="B297" s="14"/>
      <c r="C297" s="14"/>
      <c r="D297" s="21"/>
      <c r="E297" s="14"/>
      <c r="F297" s="14"/>
      <c r="G297" s="23" t="str">
        <f aca="false">IF(OR($B297="",$C297=""),"",IF(OR($C297="Bought in",$C297="Received from another site",$C297="Stock check +"),1,-1)*N($D297))</f>
        <v/>
      </c>
    </row>
    <row r="298" customFormat="false" ht="15" hidden="false" customHeight="false" outlineLevel="0" collapsed="false">
      <c r="A298" s="20"/>
      <c r="B298" s="14"/>
      <c r="C298" s="14"/>
      <c r="D298" s="21"/>
      <c r="E298" s="14"/>
      <c r="F298" s="14"/>
      <c r="G298" s="23" t="str">
        <f aca="false">IF(OR($B298="",$C298=""),"",IF(OR($C298="Bought in",$C298="Received from another site",$C298="Stock check +"),1,-1)*N($D298))</f>
        <v/>
      </c>
    </row>
    <row r="299" customFormat="false" ht="15" hidden="false" customHeight="false" outlineLevel="0" collapsed="false">
      <c r="A299" s="20"/>
      <c r="B299" s="14"/>
      <c r="C299" s="14"/>
      <c r="D299" s="21"/>
      <c r="E299" s="14"/>
      <c r="F299" s="14"/>
      <c r="G299" s="23" t="str">
        <f aca="false">IF(OR($B299="",$C299=""),"",IF(OR($C299="Bought in",$C299="Received from another site",$C299="Stock check +"),1,-1)*N($D299))</f>
        <v/>
      </c>
    </row>
    <row r="300" customFormat="false" ht="15" hidden="false" customHeight="false" outlineLevel="0" collapsed="false">
      <c r="A300" s="20"/>
      <c r="B300" s="14"/>
      <c r="C300" s="14"/>
      <c r="D300" s="21"/>
      <c r="E300" s="14"/>
      <c r="F300" s="14"/>
      <c r="G300" s="23" t="str">
        <f aca="false">IF(OR($B300="",$C300=""),"",IF(OR($C300="Bought in",$C300="Received from another site",$C300="Stock check +"),1,-1)*N($D300))</f>
        <v/>
      </c>
    </row>
    <row r="301" customFormat="false" ht="15" hidden="false" customHeight="false" outlineLevel="0" collapsed="false">
      <c r="A301" s="20"/>
      <c r="B301" s="14"/>
      <c r="C301" s="14"/>
      <c r="D301" s="21"/>
      <c r="E301" s="14"/>
      <c r="F301" s="14"/>
      <c r="G301" s="23" t="str">
        <f aca="false">IF(OR($B301="",$C301=""),"",IF(OR($C301="Bought in",$C301="Received from another site",$C301="Stock check +"),1,-1)*N($D301))</f>
        <v/>
      </c>
    </row>
    <row r="302" customFormat="false" ht="15" hidden="false" customHeight="false" outlineLevel="0" collapsed="false">
      <c r="A302" s="20"/>
      <c r="B302" s="14"/>
      <c r="C302" s="14"/>
      <c r="D302" s="21"/>
      <c r="E302" s="14"/>
      <c r="F302" s="14"/>
      <c r="G302" s="23" t="str">
        <f aca="false">IF(OR($B302="",$C302=""),"",IF(OR($C302="Bought in",$C302="Received from another site",$C302="Stock check +"),1,-1)*N($D302))</f>
        <v/>
      </c>
    </row>
    <row r="303" customFormat="false" ht="15" hidden="false" customHeight="false" outlineLevel="0" collapsed="false">
      <c r="A303" s="20"/>
      <c r="B303" s="14"/>
      <c r="C303" s="14"/>
      <c r="D303" s="21"/>
      <c r="E303" s="14"/>
      <c r="F303" s="14"/>
      <c r="G303" s="23" t="str">
        <f aca="false">IF(OR($B303="",$C303=""),"",IF(OR($C303="Bought in",$C303="Received from another site",$C303="Stock check +"),1,-1)*N($D303))</f>
        <v/>
      </c>
    </row>
    <row r="304" customFormat="false" ht="15" hidden="false" customHeight="false" outlineLevel="0" collapsed="false">
      <c r="A304" s="20"/>
      <c r="B304" s="14"/>
      <c r="C304" s="14"/>
      <c r="D304" s="21"/>
      <c r="E304" s="14"/>
      <c r="F304" s="14"/>
      <c r="G304" s="23" t="str">
        <f aca="false">IF(OR($B304="",$C304=""),"",IF(OR($C304="Bought in",$C304="Received from another site",$C304="Stock check +"),1,-1)*N($D304))</f>
        <v/>
      </c>
    </row>
    <row r="305" customFormat="false" ht="15" hidden="false" customHeight="false" outlineLevel="0" collapsed="false">
      <c r="A305" s="20"/>
      <c r="B305" s="14"/>
      <c r="C305" s="14"/>
      <c r="D305" s="21"/>
      <c r="E305" s="14"/>
      <c r="F305" s="14"/>
      <c r="G305" s="23" t="str">
        <f aca="false">IF(OR($B305="",$C305=""),"",IF(OR($C305="Bought in",$C305="Received from another site",$C305="Stock check +"),1,-1)*N($D305))</f>
        <v/>
      </c>
    </row>
    <row r="306" customFormat="false" ht="15" hidden="false" customHeight="false" outlineLevel="0" collapsed="false">
      <c r="A306" s="20"/>
      <c r="B306" s="14"/>
      <c r="C306" s="14"/>
      <c r="D306" s="21"/>
      <c r="E306" s="14"/>
      <c r="F306" s="14"/>
      <c r="G306" s="23" t="str">
        <f aca="false">IF(OR($B306="",$C306=""),"",IF(OR($C306="Bought in",$C306="Received from another site",$C306="Stock check +"),1,-1)*N($D306))</f>
        <v/>
      </c>
    </row>
    <row r="307" customFormat="false" ht="15" hidden="false" customHeight="false" outlineLevel="0" collapsed="false">
      <c r="A307" s="20"/>
      <c r="B307" s="14"/>
      <c r="C307" s="14"/>
      <c r="D307" s="21"/>
      <c r="E307" s="14"/>
      <c r="F307" s="14"/>
      <c r="G307" s="23" t="str">
        <f aca="false">IF(OR($B307="",$C307=""),"",IF(OR($C307="Bought in",$C307="Received from another site",$C307="Stock check +"),1,-1)*N($D307))</f>
        <v/>
      </c>
    </row>
    <row r="308" customFormat="false" ht="15" hidden="false" customHeight="false" outlineLevel="0" collapsed="false">
      <c r="A308" s="20"/>
      <c r="B308" s="14"/>
      <c r="C308" s="14"/>
      <c r="D308" s="21"/>
      <c r="E308" s="14"/>
      <c r="F308" s="14"/>
      <c r="G308" s="23" t="str">
        <f aca="false">IF(OR($B308="",$C308=""),"",IF(OR($C308="Bought in",$C308="Received from another site",$C308="Stock check +"),1,-1)*N($D308))</f>
        <v/>
      </c>
    </row>
    <row r="309" customFormat="false" ht="15" hidden="false" customHeight="false" outlineLevel="0" collapsed="false">
      <c r="A309" s="20"/>
      <c r="B309" s="14"/>
      <c r="C309" s="14"/>
      <c r="D309" s="21"/>
      <c r="E309" s="14"/>
      <c r="F309" s="14"/>
      <c r="G309" s="23" t="str">
        <f aca="false">IF(OR($B309="",$C309=""),"",IF(OR($C309="Bought in",$C309="Received from another site",$C309="Stock check +"),1,-1)*N($D309))</f>
        <v/>
      </c>
    </row>
    <row r="310" customFormat="false" ht="15" hidden="false" customHeight="false" outlineLevel="0" collapsed="false">
      <c r="A310" s="20"/>
      <c r="B310" s="14"/>
      <c r="C310" s="14"/>
      <c r="D310" s="21"/>
      <c r="E310" s="14"/>
      <c r="F310" s="14"/>
      <c r="G310" s="23" t="str">
        <f aca="false">IF(OR($B310="",$C310=""),"",IF(OR($C310="Bought in",$C310="Received from another site",$C310="Stock check +"),1,-1)*N($D310))</f>
        <v/>
      </c>
    </row>
    <row r="311" customFormat="false" ht="15" hidden="false" customHeight="false" outlineLevel="0" collapsed="false">
      <c r="A311" s="20"/>
      <c r="B311" s="14"/>
      <c r="C311" s="14"/>
      <c r="D311" s="21"/>
      <c r="E311" s="14"/>
      <c r="F311" s="14"/>
      <c r="G311" s="23" t="str">
        <f aca="false">IF(OR($B311="",$C311=""),"",IF(OR($C311="Bought in",$C311="Received from another site",$C311="Stock check +"),1,-1)*N($D311))</f>
        <v/>
      </c>
    </row>
    <row r="312" customFormat="false" ht="15" hidden="false" customHeight="false" outlineLevel="0" collapsed="false">
      <c r="A312" s="20"/>
      <c r="B312" s="14"/>
      <c r="C312" s="14"/>
      <c r="D312" s="21"/>
      <c r="E312" s="14"/>
      <c r="F312" s="14"/>
      <c r="G312" s="23" t="str">
        <f aca="false">IF(OR($B312="",$C312=""),"",IF(OR($C312="Bought in",$C312="Received from another site",$C312="Stock check +"),1,-1)*N($D312))</f>
        <v/>
      </c>
    </row>
    <row r="313" customFormat="false" ht="15" hidden="false" customHeight="false" outlineLevel="0" collapsed="false">
      <c r="A313" s="20"/>
      <c r="B313" s="14"/>
      <c r="C313" s="14"/>
      <c r="D313" s="21"/>
      <c r="E313" s="14"/>
      <c r="F313" s="14"/>
      <c r="G313" s="23" t="str">
        <f aca="false">IF(OR($B313="",$C313=""),"",IF(OR($C313="Bought in",$C313="Received from another site",$C313="Stock check +"),1,-1)*N($D313))</f>
        <v/>
      </c>
    </row>
    <row r="314" customFormat="false" ht="15" hidden="false" customHeight="false" outlineLevel="0" collapsed="false">
      <c r="A314" s="20"/>
      <c r="B314" s="14"/>
      <c r="C314" s="14"/>
      <c r="D314" s="21"/>
      <c r="E314" s="14"/>
      <c r="F314" s="14"/>
      <c r="G314" s="23" t="str">
        <f aca="false">IF(OR($B314="",$C314=""),"",IF(OR($C314="Bought in",$C314="Received from another site",$C314="Stock check +"),1,-1)*N($D314))</f>
        <v/>
      </c>
    </row>
    <row r="315" customFormat="false" ht="15" hidden="false" customHeight="false" outlineLevel="0" collapsed="false">
      <c r="A315" s="20"/>
      <c r="B315" s="14"/>
      <c r="C315" s="14"/>
      <c r="D315" s="21"/>
      <c r="E315" s="14"/>
      <c r="F315" s="14"/>
      <c r="G315" s="23" t="str">
        <f aca="false">IF(OR($B315="",$C315=""),"",IF(OR($C315="Bought in",$C315="Received from another site",$C315="Stock check +"),1,-1)*N($D315))</f>
        <v/>
      </c>
    </row>
    <row r="316" customFormat="false" ht="15" hidden="false" customHeight="false" outlineLevel="0" collapsed="false">
      <c r="A316" s="20"/>
      <c r="B316" s="14"/>
      <c r="C316" s="14"/>
      <c r="D316" s="21"/>
      <c r="E316" s="14"/>
      <c r="F316" s="14"/>
      <c r="G316" s="23" t="str">
        <f aca="false">IF(OR($B316="",$C316=""),"",IF(OR($C316="Bought in",$C316="Received from another site",$C316="Stock check +"),1,-1)*N($D316))</f>
        <v/>
      </c>
    </row>
    <row r="317" customFormat="false" ht="15" hidden="false" customHeight="false" outlineLevel="0" collapsed="false">
      <c r="A317" s="20"/>
      <c r="B317" s="14"/>
      <c r="C317" s="14"/>
      <c r="D317" s="21"/>
      <c r="E317" s="14"/>
      <c r="F317" s="14"/>
      <c r="G317" s="23" t="str">
        <f aca="false">IF(OR($B317="",$C317=""),"",IF(OR($C317="Bought in",$C317="Received from another site",$C317="Stock check +"),1,-1)*N($D317))</f>
        <v/>
      </c>
    </row>
    <row r="318" customFormat="false" ht="15" hidden="false" customHeight="false" outlineLevel="0" collapsed="false">
      <c r="A318" s="20"/>
      <c r="B318" s="14"/>
      <c r="C318" s="14"/>
      <c r="D318" s="21"/>
      <c r="E318" s="14"/>
      <c r="F318" s="14"/>
      <c r="G318" s="23" t="str">
        <f aca="false">IF(OR($B318="",$C318=""),"",IF(OR($C318="Bought in",$C318="Received from another site",$C318="Stock check +"),1,-1)*N($D318))</f>
        <v/>
      </c>
    </row>
    <row r="319" customFormat="false" ht="15" hidden="false" customHeight="false" outlineLevel="0" collapsed="false">
      <c r="A319" s="20"/>
      <c r="B319" s="14"/>
      <c r="C319" s="14"/>
      <c r="D319" s="21"/>
      <c r="E319" s="14"/>
      <c r="F319" s="14"/>
      <c r="G319" s="23" t="str">
        <f aca="false">IF(OR($B319="",$C319=""),"",IF(OR($C319="Bought in",$C319="Received from another site",$C319="Stock check +"),1,-1)*N($D319))</f>
        <v/>
      </c>
    </row>
    <row r="320" customFormat="false" ht="15" hidden="false" customHeight="false" outlineLevel="0" collapsed="false">
      <c r="A320" s="20"/>
      <c r="B320" s="14"/>
      <c r="C320" s="14"/>
      <c r="D320" s="21"/>
      <c r="E320" s="14"/>
      <c r="F320" s="14"/>
      <c r="G320" s="23" t="str">
        <f aca="false">IF(OR($B320="",$C320=""),"",IF(OR($C320="Bought in",$C320="Received from another site",$C320="Stock check +"),1,-1)*N($D320))</f>
        <v/>
      </c>
    </row>
    <row r="321" customFormat="false" ht="15" hidden="false" customHeight="false" outlineLevel="0" collapsed="false">
      <c r="A321" s="20"/>
      <c r="B321" s="14"/>
      <c r="C321" s="14"/>
      <c r="D321" s="21"/>
      <c r="E321" s="14"/>
      <c r="F321" s="14"/>
      <c r="G321" s="23" t="str">
        <f aca="false">IF(OR($B321="",$C321=""),"",IF(OR($C321="Bought in",$C321="Received from another site",$C321="Stock check +"),1,-1)*N($D321))</f>
        <v/>
      </c>
    </row>
    <row r="322" customFormat="false" ht="15" hidden="false" customHeight="false" outlineLevel="0" collapsed="false">
      <c r="A322" s="20"/>
      <c r="B322" s="14"/>
      <c r="C322" s="14"/>
      <c r="D322" s="21"/>
      <c r="E322" s="14"/>
      <c r="F322" s="14"/>
      <c r="G322" s="23" t="str">
        <f aca="false">IF(OR($B322="",$C322=""),"",IF(OR($C322="Bought in",$C322="Received from another site",$C322="Stock check +"),1,-1)*N($D322))</f>
        <v/>
      </c>
    </row>
    <row r="323" customFormat="false" ht="15" hidden="false" customHeight="false" outlineLevel="0" collapsed="false">
      <c r="A323" s="20"/>
      <c r="B323" s="14"/>
      <c r="C323" s="14"/>
      <c r="D323" s="21"/>
      <c r="E323" s="14"/>
      <c r="F323" s="14"/>
      <c r="G323" s="23" t="str">
        <f aca="false">IF(OR($B323="",$C323=""),"",IF(OR($C323="Bought in",$C323="Received from another site",$C323="Stock check +"),1,-1)*N($D323))</f>
        <v/>
      </c>
    </row>
    <row r="324" customFormat="false" ht="15" hidden="false" customHeight="false" outlineLevel="0" collapsed="false">
      <c r="A324" s="20"/>
      <c r="B324" s="14"/>
      <c r="C324" s="14"/>
      <c r="D324" s="21"/>
      <c r="E324" s="14"/>
      <c r="F324" s="14"/>
      <c r="G324" s="23" t="str">
        <f aca="false">IF(OR($B324="",$C324=""),"",IF(OR($C324="Bought in",$C324="Received from another site",$C324="Stock check +"),1,-1)*N($D324))</f>
        <v/>
      </c>
    </row>
    <row r="325" customFormat="false" ht="15" hidden="false" customHeight="false" outlineLevel="0" collapsed="false">
      <c r="A325" s="20"/>
      <c r="B325" s="14"/>
      <c r="C325" s="14"/>
      <c r="D325" s="21"/>
      <c r="E325" s="14"/>
      <c r="F325" s="14"/>
      <c r="G325" s="23" t="str">
        <f aca="false">IF(OR($B325="",$C325=""),"",IF(OR($C325="Bought in",$C325="Received from another site",$C325="Stock check +"),1,-1)*N($D325))</f>
        <v/>
      </c>
    </row>
    <row r="326" customFormat="false" ht="15" hidden="false" customHeight="false" outlineLevel="0" collapsed="false">
      <c r="A326" s="20"/>
      <c r="B326" s="14"/>
      <c r="C326" s="14"/>
      <c r="D326" s="21"/>
      <c r="E326" s="14"/>
      <c r="F326" s="14"/>
      <c r="G326" s="23" t="str">
        <f aca="false">IF(OR($B326="",$C326=""),"",IF(OR($C326="Bought in",$C326="Received from another site",$C326="Stock check +"),1,-1)*N($D326))</f>
        <v/>
      </c>
    </row>
    <row r="327" customFormat="false" ht="15" hidden="false" customHeight="false" outlineLevel="0" collapsed="false">
      <c r="A327" s="20"/>
      <c r="B327" s="14"/>
      <c r="C327" s="14"/>
      <c r="D327" s="21"/>
      <c r="E327" s="14"/>
      <c r="F327" s="14"/>
      <c r="G327" s="23" t="str">
        <f aca="false">IF(OR($B327="",$C327=""),"",IF(OR($C327="Bought in",$C327="Received from another site",$C327="Stock check +"),1,-1)*N($D327))</f>
        <v/>
      </c>
    </row>
    <row r="328" customFormat="false" ht="15" hidden="false" customHeight="false" outlineLevel="0" collapsed="false">
      <c r="A328" s="20"/>
      <c r="B328" s="14"/>
      <c r="C328" s="14"/>
      <c r="D328" s="21"/>
      <c r="E328" s="14"/>
      <c r="F328" s="14"/>
      <c r="G328" s="23" t="str">
        <f aca="false">IF(OR($B328="",$C328=""),"",IF(OR($C328="Bought in",$C328="Received from another site",$C328="Stock check +"),1,-1)*N($D328))</f>
        <v/>
      </c>
    </row>
    <row r="329" customFormat="false" ht="15" hidden="false" customHeight="false" outlineLevel="0" collapsed="false">
      <c r="A329" s="20"/>
      <c r="B329" s="14"/>
      <c r="C329" s="14"/>
      <c r="D329" s="21"/>
      <c r="E329" s="14"/>
      <c r="F329" s="14"/>
      <c r="G329" s="23" t="str">
        <f aca="false">IF(OR($B329="",$C329=""),"",IF(OR($C329="Bought in",$C329="Received from another site",$C329="Stock check +"),1,-1)*N($D329))</f>
        <v/>
      </c>
    </row>
    <row r="330" customFormat="false" ht="15" hidden="false" customHeight="false" outlineLevel="0" collapsed="false">
      <c r="A330" s="20"/>
      <c r="B330" s="14"/>
      <c r="C330" s="14"/>
      <c r="D330" s="21"/>
      <c r="E330" s="14"/>
      <c r="F330" s="14"/>
      <c r="G330" s="23" t="str">
        <f aca="false">IF(OR($B330="",$C330=""),"",IF(OR($C330="Bought in",$C330="Received from another site",$C330="Stock check +"),1,-1)*N($D330))</f>
        <v/>
      </c>
    </row>
    <row r="331" customFormat="false" ht="15" hidden="false" customHeight="false" outlineLevel="0" collapsed="false">
      <c r="A331" s="20"/>
      <c r="B331" s="14"/>
      <c r="C331" s="14"/>
      <c r="D331" s="21"/>
      <c r="E331" s="14"/>
      <c r="F331" s="14"/>
      <c r="G331" s="23" t="str">
        <f aca="false">IF(OR($B331="",$C331=""),"",IF(OR($C331="Bought in",$C331="Received from another site",$C331="Stock check +"),1,-1)*N($D331))</f>
        <v/>
      </c>
    </row>
    <row r="332" customFormat="false" ht="15" hidden="false" customHeight="false" outlineLevel="0" collapsed="false">
      <c r="A332" s="20"/>
      <c r="B332" s="14"/>
      <c r="C332" s="14"/>
      <c r="D332" s="21"/>
      <c r="E332" s="14"/>
      <c r="F332" s="14"/>
      <c r="G332" s="23" t="str">
        <f aca="false">IF(OR($B332="",$C332=""),"",IF(OR($C332="Bought in",$C332="Received from another site",$C332="Stock check +"),1,-1)*N($D332))</f>
        <v/>
      </c>
    </row>
    <row r="333" customFormat="false" ht="15" hidden="false" customHeight="false" outlineLevel="0" collapsed="false">
      <c r="A333" s="20"/>
      <c r="B333" s="14"/>
      <c r="C333" s="14"/>
      <c r="D333" s="21"/>
      <c r="E333" s="14"/>
      <c r="F333" s="14"/>
      <c r="G333" s="23" t="str">
        <f aca="false">IF(OR($B333="",$C333=""),"",IF(OR($C333="Bought in",$C333="Received from another site",$C333="Stock check +"),1,-1)*N($D333))</f>
        <v/>
      </c>
    </row>
    <row r="334" customFormat="false" ht="15" hidden="false" customHeight="false" outlineLevel="0" collapsed="false">
      <c r="A334" s="20"/>
      <c r="B334" s="14"/>
      <c r="C334" s="14"/>
      <c r="D334" s="21"/>
      <c r="E334" s="14"/>
      <c r="F334" s="14"/>
      <c r="G334" s="23" t="str">
        <f aca="false">IF(OR($B334="",$C334=""),"",IF(OR($C334="Bought in",$C334="Received from another site",$C334="Stock check +"),1,-1)*N($D334))</f>
        <v/>
      </c>
    </row>
    <row r="335" customFormat="false" ht="15" hidden="false" customHeight="false" outlineLevel="0" collapsed="false">
      <c r="A335" s="20"/>
      <c r="B335" s="14"/>
      <c r="C335" s="14"/>
      <c r="D335" s="21"/>
      <c r="E335" s="14"/>
      <c r="F335" s="14"/>
      <c r="G335" s="23" t="str">
        <f aca="false">IF(OR($B335="",$C335=""),"",IF(OR($C335="Bought in",$C335="Received from another site",$C335="Stock check +"),1,-1)*N($D335))</f>
        <v/>
      </c>
    </row>
    <row r="336" customFormat="false" ht="15" hidden="false" customHeight="false" outlineLevel="0" collapsed="false">
      <c r="A336" s="20"/>
      <c r="B336" s="14"/>
      <c r="C336" s="14"/>
      <c r="D336" s="21"/>
      <c r="E336" s="14"/>
      <c r="F336" s="14"/>
      <c r="G336" s="23" t="str">
        <f aca="false">IF(OR($B336="",$C336=""),"",IF(OR($C336="Bought in",$C336="Received from another site",$C336="Stock check +"),1,-1)*N($D336))</f>
        <v/>
      </c>
    </row>
    <row r="337" customFormat="false" ht="15" hidden="false" customHeight="false" outlineLevel="0" collapsed="false">
      <c r="A337" s="20"/>
      <c r="B337" s="14"/>
      <c r="C337" s="14"/>
      <c r="D337" s="21"/>
      <c r="E337" s="14"/>
      <c r="F337" s="14"/>
      <c r="G337" s="23" t="str">
        <f aca="false">IF(OR($B337="",$C337=""),"",IF(OR($C337="Bought in",$C337="Received from another site",$C337="Stock check +"),1,-1)*N($D337))</f>
        <v/>
      </c>
    </row>
    <row r="338" customFormat="false" ht="15" hidden="false" customHeight="false" outlineLevel="0" collapsed="false">
      <c r="A338" s="20"/>
      <c r="B338" s="14"/>
      <c r="C338" s="14"/>
      <c r="D338" s="21"/>
      <c r="E338" s="14"/>
      <c r="F338" s="14"/>
      <c r="G338" s="23" t="str">
        <f aca="false">IF(OR($B338="",$C338=""),"",IF(OR($C338="Bought in",$C338="Received from another site",$C338="Stock check +"),1,-1)*N($D338))</f>
        <v/>
      </c>
    </row>
    <row r="339" customFormat="false" ht="15" hidden="false" customHeight="false" outlineLevel="0" collapsed="false">
      <c r="A339" s="20"/>
      <c r="B339" s="14"/>
      <c r="C339" s="14"/>
      <c r="D339" s="21"/>
      <c r="E339" s="14"/>
      <c r="F339" s="14"/>
      <c r="G339" s="23" t="str">
        <f aca="false">IF(OR($B339="",$C339=""),"",IF(OR($C339="Bought in",$C339="Received from another site",$C339="Stock check +"),1,-1)*N($D339))</f>
        <v/>
      </c>
    </row>
    <row r="340" customFormat="false" ht="15" hidden="false" customHeight="false" outlineLevel="0" collapsed="false">
      <c r="A340" s="20"/>
      <c r="B340" s="14"/>
      <c r="C340" s="14"/>
      <c r="D340" s="21"/>
      <c r="E340" s="14"/>
      <c r="F340" s="14"/>
      <c r="G340" s="23" t="str">
        <f aca="false">IF(OR($B340="",$C340=""),"",IF(OR($C340="Bought in",$C340="Received from another site",$C340="Stock check +"),1,-1)*N($D340))</f>
        <v/>
      </c>
    </row>
    <row r="341" customFormat="false" ht="15" hidden="false" customHeight="false" outlineLevel="0" collapsed="false">
      <c r="A341" s="20"/>
      <c r="B341" s="14"/>
      <c r="C341" s="14"/>
      <c r="D341" s="21"/>
      <c r="E341" s="14"/>
      <c r="F341" s="14"/>
      <c r="G341" s="23" t="str">
        <f aca="false">IF(OR($B341="",$C341=""),"",IF(OR($C341="Bought in",$C341="Received from another site",$C341="Stock check +"),1,-1)*N($D341))</f>
        <v/>
      </c>
    </row>
    <row r="342" customFormat="false" ht="15" hidden="false" customHeight="false" outlineLevel="0" collapsed="false">
      <c r="A342" s="20"/>
      <c r="B342" s="14"/>
      <c r="C342" s="14"/>
      <c r="D342" s="21"/>
      <c r="E342" s="14"/>
      <c r="F342" s="14"/>
      <c r="G342" s="23" t="str">
        <f aca="false">IF(OR($B342="",$C342=""),"",IF(OR($C342="Bought in",$C342="Received from another site",$C342="Stock check +"),1,-1)*N($D342))</f>
        <v/>
      </c>
    </row>
    <row r="343" customFormat="false" ht="15" hidden="false" customHeight="false" outlineLevel="0" collapsed="false">
      <c r="A343" s="20"/>
      <c r="B343" s="14"/>
      <c r="C343" s="14"/>
      <c r="D343" s="21"/>
      <c r="E343" s="14"/>
      <c r="F343" s="14"/>
      <c r="G343" s="23" t="str">
        <f aca="false">IF(OR($B343="",$C343=""),"",IF(OR($C343="Bought in",$C343="Received from another site",$C343="Stock check +"),1,-1)*N($D343))</f>
        <v/>
      </c>
    </row>
    <row r="344" customFormat="false" ht="15" hidden="false" customHeight="false" outlineLevel="0" collapsed="false">
      <c r="A344" s="20"/>
      <c r="B344" s="14"/>
      <c r="C344" s="14"/>
      <c r="D344" s="21"/>
      <c r="E344" s="14"/>
      <c r="F344" s="14"/>
      <c r="G344" s="23" t="str">
        <f aca="false">IF(OR($B344="",$C344=""),"",IF(OR($C344="Bought in",$C344="Received from another site",$C344="Stock check +"),1,-1)*N($D344))</f>
        <v/>
      </c>
    </row>
    <row r="345" customFormat="false" ht="15" hidden="false" customHeight="false" outlineLevel="0" collapsed="false">
      <c r="A345" s="20"/>
      <c r="B345" s="14"/>
      <c r="C345" s="14"/>
      <c r="D345" s="21"/>
      <c r="E345" s="14"/>
      <c r="F345" s="14"/>
      <c r="G345" s="23" t="str">
        <f aca="false">IF(OR($B345="",$C345=""),"",IF(OR($C345="Bought in",$C345="Received from another site",$C345="Stock check +"),1,-1)*N($D345))</f>
        <v/>
      </c>
    </row>
    <row r="346" customFormat="false" ht="15" hidden="false" customHeight="false" outlineLevel="0" collapsed="false">
      <c r="A346" s="20"/>
      <c r="B346" s="14"/>
      <c r="C346" s="14"/>
      <c r="D346" s="21"/>
      <c r="E346" s="14"/>
      <c r="F346" s="14"/>
      <c r="G346" s="23" t="str">
        <f aca="false">IF(OR($B346="",$C346=""),"",IF(OR($C346="Bought in",$C346="Received from another site",$C346="Stock check +"),1,-1)*N($D346))</f>
        <v/>
      </c>
    </row>
    <row r="347" customFormat="false" ht="15" hidden="false" customHeight="false" outlineLevel="0" collapsed="false">
      <c r="A347" s="20"/>
      <c r="B347" s="14"/>
      <c r="C347" s="14"/>
      <c r="D347" s="21"/>
      <c r="E347" s="14"/>
      <c r="F347" s="14"/>
      <c r="G347" s="23" t="str">
        <f aca="false">IF(OR($B347="",$C347=""),"",IF(OR($C347="Bought in",$C347="Received from another site",$C347="Stock check +"),1,-1)*N($D347))</f>
        <v/>
      </c>
    </row>
    <row r="348" customFormat="false" ht="15" hidden="false" customHeight="false" outlineLevel="0" collapsed="false">
      <c r="A348" s="20"/>
      <c r="B348" s="14"/>
      <c r="C348" s="14"/>
      <c r="D348" s="21"/>
      <c r="E348" s="14"/>
      <c r="F348" s="14"/>
      <c r="G348" s="23" t="str">
        <f aca="false">IF(OR($B348="",$C348=""),"",IF(OR($C348="Bought in",$C348="Received from another site",$C348="Stock check +"),1,-1)*N($D348))</f>
        <v/>
      </c>
    </row>
    <row r="349" customFormat="false" ht="15" hidden="false" customHeight="false" outlineLevel="0" collapsed="false">
      <c r="A349" s="20"/>
      <c r="B349" s="14"/>
      <c r="C349" s="14"/>
      <c r="D349" s="21"/>
      <c r="E349" s="14"/>
      <c r="F349" s="14"/>
      <c r="G349" s="23" t="str">
        <f aca="false">IF(OR($B349="",$C349=""),"",IF(OR($C349="Bought in",$C349="Received from another site",$C349="Stock check +"),1,-1)*N($D349))</f>
        <v/>
      </c>
    </row>
    <row r="350" customFormat="false" ht="15" hidden="false" customHeight="false" outlineLevel="0" collapsed="false">
      <c r="A350" s="20"/>
      <c r="B350" s="14"/>
      <c r="C350" s="14"/>
      <c r="D350" s="21"/>
      <c r="E350" s="14"/>
      <c r="F350" s="14"/>
      <c r="G350" s="23" t="str">
        <f aca="false">IF(OR($B350="",$C350=""),"",IF(OR($C350="Bought in",$C350="Received from another site",$C350="Stock check +"),1,-1)*N($D350))</f>
        <v/>
      </c>
    </row>
    <row r="351" customFormat="false" ht="15" hidden="false" customHeight="false" outlineLevel="0" collapsed="false">
      <c r="A351" s="20"/>
      <c r="B351" s="14"/>
      <c r="C351" s="14"/>
      <c r="D351" s="21"/>
      <c r="E351" s="14"/>
      <c r="F351" s="14"/>
      <c r="G351" s="23" t="str">
        <f aca="false">IF(OR($B351="",$C351=""),"",IF(OR($C351="Bought in",$C351="Received from another site",$C351="Stock check +"),1,-1)*N($D351))</f>
        <v/>
      </c>
    </row>
    <row r="352" customFormat="false" ht="15" hidden="false" customHeight="false" outlineLevel="0" collapsed="false">
      <c r="A352" s="20"/>
      <c r="B352" s="14"/>
      <c r="C352" s="14"/>
      <c r="D352" s="21"/>
      <c r="E352" s="14"/>
      <c r="F352" s="14"/>
      <c r="G352" s="23" t="str">
        <f aca="false">IF(OR($B352="",$C352=""),"",IF(OR($C352="Bought in",$C352="Received from another site",$C352="Stock check +"),1,-1)*N($D352))</f>
        <v/>
      </c>
    </row>
    <row r="353" customFormat="false" ht="15" hidden="false" customHeight="false" outlineLevel="0" collapsed="false">
      <c r="A353" s="20"/>
      <c r="B353" s="14"/>
      <c r="C353" s="14"/>
      <c r="D353" s="21"/>
      <c r="E353" s="14"/>
      <c r="F353" s="14"/>
      <c r="G353" s="23" t="str">
        <f aca="false">IF(OR($B353="",$C353=""),"",IF(OR($C353="Bought in",$C353="Received from another site",$C353="Stock check +"),1,-1)*N($D353))</f>
        <v/>
      </c>
    </row>
    <row r="354" customFormat="false" ht="15" hidden="false" customHeight="false" outlineLevel="0" collapsed="false">
      <c r="A354" s="20"/>
      <c r="B354" s="14"/>
      <c r="C354" s="14"/>
      <c r="D354" s="21"/>
      <c r="E354" s="14"/>
      <c r="F354" s="14"/>
      <c r="G354" s="23" t="str">
        <f aca="false">IF(OR($B354="",$C354=""),"",IF(OR($C354="Bought in",$C354="Received from another site",$C354="Stock check +"),1,-1)*N($D354))</f>
        <v/>
      </c>
    </row>
    <row r="355" customFormat="false" ht="15" hidden="false" customHeight="false" outlineLevel="0" collapsed="false">
      <c r="A355" s="20"/>
      <c r="B355" s="14"/>
      <c r="C355" s="14"/>
      <c r="D355" s="21"/>
      <c r="E355" s="14"/>
      <c r="F355" s="14"/>
      <c r="G355" s="23" t="str">
        <f aca="false">IF(OR($B355="",$C355=""),"",IF(OR($C355="Bought in",$C355="Received from another site",$C355="Stock check +"),1,-1)*N($D355))</f>
        <v/>
      </c>
    </row>
    <row r="356" customFormat="false" ht="15" hidden="false" customHeight="false" outlineLevel="0" collapsed="false">
      <c r="A356" s="20"/>
      <c r="B356" s="14"/>
      <c r="C356" s="14"/>
      <c r="D356" s="21"/>
      <c r="E356" s="14"/>
      <c r="F356" s="14"/>
      <c r="G356" s="23" t="str">
        <f aca="false">IF(OR($B356="",$C356=""),"",IF(OR($C356="Bought in",$C356="Received from another site",$C356="Stock check +"),1,-1)*N($D356))</f>
        <v/>
      </c>
    </row>
    <row r="357" customFormat="false" ht="15" hidden="false" customHeight="false" outlineLevel="0" collapsed="false">
      <c r="A357" s="20"/>
      <c r="B357" s="14"/>
      <c r="C357" s="14"/>
      <c r="D357" s="21"/>
      <c r="E357" s="14"/>
      <c r="F357" s="14"/>
      <c r="G357" s="23" t="str">
        <f aca="false">IF(OR($B357="",$C357=""),"",IF(OR($C357="Bought in",$C357="Received from another site",$C357="Stock check +"),1,-1)*N($D357))</f>
        <v/>
      </c>
    </row>
    <row r="358" customFormat="false" ht="15" hidden="false" customHeight="false" outlineLevel="0" collapsed="false">
      <c r="A358" s="20"/>
      <c r="B358" s="14"/>
      <c r="C358" s="14"/>
      <c r="D358" s="21"/>
      <c r="E358" s="14"/>
      <c r="F358" s="14"/>
      <c r="G358" s="23" t="str">
        <f aca="false">IF(OR($B358="",$C358=""),"",IF(OR($C358="Bought in",$C358="Received from another site",$C358="Stock check +"),1,-1)*N($D358))</f>
        <v/>
      </c>
    </row>
    <row r="359" customFormat="false" ht="15" hidden="false" customHeight="false" outlineLevel="0" collapsed="false">
      <c r="A359" s="20"/>
      <c r="B359" s="14"/>
      <c r="C359" s="14"/>
      <c r="D359" s="21"/>
      <c r="E359" s="14"/>
      <c r="F359" s="14"/>
      <c r="G359" s="23" t="str">
        <f aca="false">IF(OR($B359="",$C359=""),"",IF(OR($C359="Bought in",$C359="Received from another site",$C359="Stock check +"),1,-1)*N($D359))</f>
        <v/>
      </c>
    </row>
    <row r="360" customFormat="false" ht="15" hidden="false" customHeight="false" outlineLevel="0" collapsed="false">
      <c r="A360" s="20"/>
      <c r="B360" s="14"/>
      <c r="C360" s="14"/>
      <c r="D360" s="21"/>
      <c r="E360" s="14"/>
      <c r="F360" s="14"/>
      <c r="G360" s="23" t="str">
        <f aca="false">IF(OR($B360="",$C360=""),"",IF(OR($C360="Bought in",$C360="Received from another site",$C360="Stock check +"),1,-1)*N($D360))</f>
        <v/>
      </c>
    </row>
    <row r="361" customFormat="false" ht="15" hidden="false" customHeight="false" outlineLevel="0" collapsed="false">
      <c r="A361" s="20"/>
      <c r="B361" s="14"/>
      <c r="C361" s="14"/>
      <c r="D361" s="21"/>
      <c r="E361" s="14"/>
      <c r="F361" s="14"/>
      <c r="G361" s="23" t="str">
        <f aca="false">IF(OR($B361="",$C361=""),"",IF(OR($C361="Bought in",$C361="Received from another site",$C361="Stock check +"),1,-1)*N($D361))</f>
        <v/>
      </c>
    </row>
    <row r="362" customFormat="false" ht="15" hidden="false" customHeight="false" outlineLevel="0" collapsed="false">
      <c r="A362" s="20"/>
      <c r="B362" s="14"/>
      <c r="C362" s="14"/>
      <c r="D362" s="21"/>
      <c r="E362" s="14"/>
      <c r="F362" s="14"/>
      <c r="G362" s="23" t="str">
        <f aca="false">IF(OR($B362="",$C362=""),"",IF(OR($C362="Bought in",$C362="Received from another site",$C362="Stock check +"),1,-1)*N($D362))</f>
        <v/>
      </c>
    </row>
    <row r="363" customFormat="false" ht="15" hidden="false" customHeight="false" outlineLevel="0" collapsed="false">
      <c r="A363" s="20"/>
      <c r="B363" s="14"/>
      <c r="C363" s="14"/>
      <c r="D363" s="21"/>
      <c r="E363" s="14"/>
      <c r="F363" s="14"/>
      <c r="G363" s="23" t="str">
        <f aca="false">IF(OR($B363="",$C363=""),"",IF(OR($C363="Bought in",$C363="Received from another site",$C363="Stock check +"),1,-1)*N($D363))</f>
        <v/>
      </c>
    </row>
    <row r="364" customFormat="false" ht="15" hidden="false" customHeight="false" outlineLevel="0" collapsed="false">
      <c r="A364" s="20"/>
      <c r="B364" s="14"/>
      <c r="C364" s="14"/>
      <c r="D364" s="21"/>
      <c r="E364" s="14"/>
      <c r="F364" s="14"/>
      <c r="G364" s="23" t="str">
        <f aca="false">IF(OR($B364="",$C364=""),"",IF(OR($C364="Bought in",$C364="Received from another site",$C364="Stock check +"),1,-1)*N($D364))</f>
        <v/>
      </c>
    </row>
    <row r="365" customFormat="false" ht="15" hidden="false" customHeight="false" outlineLevel="0" collapsed="false">
      <c r="A365" s="20"/>
      <c r="B365" s="14"/>
      <c r="C365" s="14"/>
      <c r="D365" s="21"/>
      <c r="E365" s="14"/>
      <c r="F365" s="14"/>
      <c r="G365" s="23" t="str">
        <f aca="false">IF(OR($B365="",$C365=""),"",IF(OR($C365="Bought in",$C365="Received from another site",$C365="Stock check +"),1,-1)*N($D365))</f>
        <v/>
      </c>
    </row>
    <row r="366" customFormat="false" ht="15" hidden="false" customHeight="false" outlineLevel="0" collapsed="false">
      <c r="A366" s="20"/>
      <c r="B366" s="14"/>
      <c r="C366" s="14"/>
      <c r="D366" s="21"/>
      <c r="E366" s="14"/>
      <c r="F366" s="14"/>
      <c r="G366" s="23" t="str">
        <f aca="false">IF(OR($B366="",$C366=""),"",IF(OR($C366="Bought in",$C366="Received from another site",$C366="Stock check +"),1,-1)*N($D366))</f>
        <v/>
      </c>
    </row>
    <row r="367" customFormat="false" ht="15" hidden="false" customHeight="false" outlineLevel="0" collapsed="false">
      <c r="A367" s="20"/>
      <c r="B367" s="14"/>
      <c r="C367" s="14"/>
      <c r="D367" s="21"/>
      <c r="E367" s="14"/>
      <c r="F367" s="14"/>
      <c r="G367" s="23" t="str">
        <f aca="false">IF(OR($B367="",$C367=""),"",IF(OR($C367="Bought in",$C367="Received from another site",$C367="Stock check +"),1,-1)*N($D367))</f>
        <v/>
      </c>
    </row>
    <row r="368" customFormat="false" ht="15" hidden="false" customHeight="false" outlineLevel="0" collapsed="false">
      <c r="A368" s="20"/>
      <c r="B368" s="14"/>
      <c r="C368" s="14"/>
      <c r="D368" s="21"/>
      <c r="E368" s="14"/>
      <c r="F368" s="14"/>
      <c r="G368" s="23" t="str">
        <f aca="false">IF(OR($B368="",$C368=""),"",IF(OR($C368="Bought in",$C368="Received from another site",$C368="Stock check +"),1,-1)*N($D368))</f>
        <v/>
      </c>
    </row>
    <row r="369" customFormat="false" ht="15" hidden="false" customHeight="false" outlineLevel="0" collapsed="false">
      <c r="A369" s="20"/>
      <c r="B369" s="14"/>
      <c r="C369" s="14"/>
      <c r="D369" s="21"/>
      <c r="E369" s="14"/>
      <c r="F369" s="14"/>
      <c r="G369" s="23" t="str">
        <f aca="false">IF(OR($B369="",$C369=""),"",IF(OR($C369="Bought in",$C369="Received from another site",$C369="Stock check +"),1,-1)*N($D369))</f>
        <v/>
      </c>
    </row>
    <row r="370" customFormat="false" ht="15" hidden="false" customHeight="false" outlineLevel="0" collapsed="false">
      <c r="A370" s="20"/>
      <c r="B370" s="14"/>
      <c r="C370" s="14"/>
      <c r="D370" s="21"/>
      <c r="E370" s="14"/>
      <c r="F370" s="14"/>
      <c r="G370" s="23" t="str">
        <f aca="false">IF(OR($B370="",$C370=""),"",IF(OR($C370="Bought in",$C370="Received from another site",$C370="Stock check +"),1,-1)*N($D370))</f>
        <v/>
      </c>
    </row>
    <row r="371" customFormat="false" ht="15" hidden="false" customHeight="false" outlineLevel="0" collapsed="false">
      <c r="A371" s="20"/>
      <c r="B371" s="14"/>
      <c r="C371" s="14"/>
      <c r="D371" s="21"/>
      <c r="E371" s="14"/>
      <c r="F371" s="14"/>
      <c r="G371" s="23" t="str">
        <f aca="false">IF(OR($B371="",$C371=""),"",IF(OR($C371="Bought in",$C371="Received from another site",$C371="Stock check +"),1,-1)*N($D371))</f>
        <v/>
      </c>
    </row>
    <row r="372" customFormat="false" ht="15" hidden="false" customHeight="false" outlineLevel="0" collapsed="false">
      <c r="A372" s="20"/>
      <c r="B372" s="14"/>
      <c r="C372" s="14"/>
      <c r="D372" s="21"/>
      <c r="E372" s="14"/>
      <c r="F372" s="14"/>
      <c r="G372" s="23" t="str">
        <f aca="false">IF(OR($B372="",$C372=""),"",IF(OR($C372="Bought in",$C372="Received from another site",$C372="Stock check +"),1,-1)*N($D372))</f>
        <v/>
      </c>
    </row>
    <row r="373" customFormat="false" ht="15" hidden="false" customHeight="false" outlineLevel="0" collapsed="false">
      <c r="A373" s="20"/>
      <c r="B373" s="14"/>
      <c r="C373" s="14"/>
      <c r="D373" s="21"/>
      <c r="E373" s="14"/>
      <c r="F373" s="14"/>
      <c r="G373" s="23" t="str">
        <f aca="false">IF(OR($B373="",$C373=""),"",IF(OR($C373="Bought in",$C373="Received from another site",$C373="Stock check +"),1,-1)*N($D373))</f>
        <v/>
      </c>
    </row>
    <row r="374" customFormat="false" ht="15" hidden="false" customHeight="false" outlineLevel="0" collapsed="false">
      <c r="A374" s="20"/>
      <c r="B374" s="14"/>
      <c r="C374" s="14"/>
      <c r="D374" s="21"/>
      <c r="E374" s="14"/>
      <c r="F374" s="14"/>
      <c r="G374" s="23" t="str">
        <f aca="false">IF(OR($B374="",$C374=""),"",IF(OR($C374="Bought in",$C374="Received from another site",$C374="Stock check +"),1,-1)*N($D374))</f>
        <v/>
      </c>
    </row>
    <row r="375" customFormat="false" ht="15" hidden="false" customHeight="false" outlineLevel="0" collapsed="false">
      <c r="A375" s="20"/>
      <c r="B375" s="14"/>
      <c r="C375" s="14"/>
      <c r="D375" s="21"/>
      <c r="E375" s="14"/>
      <c r="F375" s="14"/>
      <c r="G375" s="23" t="str">
        <f aca="false">IF(OR($B375="",$C375=""),"",IF(OR($C375="Bought in",$C375="Received from another site",$C375="Stock check +"),1,-1)*N($D375))</f>
        <v/>
      </c>
    </row>
    <row r="376" customFormat="false" ht="15" hidden="false" customHeight="false" outlineLevel="0" collapsed="false">
      <c r="A376" s="20"/>
      <c r="B376" s="14"/>
      <c r="C376" s="14"/>
      <c r="D376" s="21"/>
      <c r="E376" s="14"/>
      <c r="F376" s="14"/>
      <c r="G376" s="23" t="str">
        <f aca="false">IF(OR($B376="",$C376=""),"",IF(OR($C376="Bought in",$C376="Received from another site",$C376="Stock check +"),1,-1)*N($D376))</f>
        <v/>
      </c>
    </row>
    <row r="377" customFormat="false" ht="15" hidden="false" customHeight="false" outlineLevel="0" collapsed="false">
      <c r="A377" s="20"/>
      <c r="B377" s="14"/>
      <c r="C377" s="14"/>
      <c r="D377" s="21"/>
      <c r="E377" s="14"/>
      <c r="F377" s="14"/>
      <c r="G377" s="23" t="str">
        <f aca="false">IF(OR($B377="",$C377=""),"",IF(OR($C377="Bought in",$C377="Received from another site",$C377="Stock check +"),1,-1)*N($D377))</f>
        <v/>
      </c>
    </row>
    <row r="378" customFormat="false" ht="15" hidden="false" customHeight="false" outlineLevel="0" collapsed="false">
      <c r="A378" s="20"/>
      <c r="B378" s="14"/>
      <c r="C378" s="14"/>
      <c r="D378" s="21"/>
      <c r="E378" s="14"/>
      <c r="F378" s="14"/>
      <c r="G378" s="23" t="str">
        <f aca="false">IF(OR($B378="",$C378=""),"",IF(OR($C378="Bought in",$C378="Received from another site",$C378="Stock check +"),1,-1)*N($D378))</f>
        <v/>
      </c>
    </row>
    <row r="379" customFormat="false" ht="15" hidden="false" customHeight="false" outlineLevel="0" collapsed="false">
      <c r="A379" s="20"/>
      <c r="B379" s="14"/>
      <c r="C379" s="14"/>
      <c r="D379" s="21"/>
      <c r="E379" s="14"/>
      <c r="F379" s="14"/>
      <c r="G379" s="23" t="str">
        <f aca="false">IF(OR($B379="",$C379=""),"",IF(OR($C379="Bought in",$C379="Received from another site",$C379="Stock check +"),1,-1)*N($D379))</f>
        <v/>
      </c>
    </row>
    <row r="380" customFormat="false" ht="15" hidden="false" customHeight="false" outlineLevel="0" collapsed="false">
      <c r="A380" s="20"/>
      <c r="B380" s="14"/>
      <c r="C380" s="14"/>
      <c r="D380" s="21"/>
      <c r="E380" s="14"/>
      <c r="F380" s="14"/>
      <c r="G380" s="23" t="str">
        <f aca="false">IF(OR($B380="",$C380=""),"",IF(OR($C380="Bought in",$C380="Received from another site",$C380="Stock check +"),1,-1)*N($D380))</f>
        <v/>
      </c>
    </row>
    <row r="381" customFormat="false" ht="15" hidden="false" customHeight="false" outlineLevel="0" collapsed="false">
      <c r="A381" s="20"/>
      <c r="B381" s="14"/>
      <c r="C381" s="14"/>
      <c r="D381" s="21"/>
      <c r="E381" s="14"/>
      <c r="F381" s="14"/>
      <c r="G381" s="23" t="str">
        <f aca="false">IF(OR($B381="",$C381=""),"",IF(OR($C381="Bought in",$C381="Received from another site",$C381="Stock check +"),1,-1)*N($D381))</f>
        <v/>
      </c>
    </row>
    <row r="382" customFormat="false" ht="15" hidden="false" customHeight="false" outlineLevel="0" collapsed="false">
      <c r="A382" s="20"/>
      <c r="B382" s="14"/>
      <c r="C382" s="14"/>
      <c r="D382" s="21"/>
      <c r="E382" s="14"/>
      <c r="F382" s="14"/>
      <c r="G382" s="23" t="str">
        <f aca="false">IF(OR($B382="",$C382=""),"",IF(OR($C382="Bought in",$C382="Received from another site",$C382="Stock check +"),1,-1)*N($D382))</f>
        <v/>
      </c>
    </row>
    <row r="383" customFormat="false" ht="15" hidden="false" customHeight="false" outlineLevel="0" collapsed="false">
      <c r="A383" s="20"/>
      <c r="B383" s="14"/>
      <c r="C383" s="14"/>
      <c r="D383" s="21"/>
      <c r="E383" s="14"/>
      <c r="F383" s="14"/>
      <c r="G383" s="23" t="str">
        <f aca="false">IF(OR($B383="",$C383=""),"",IF(OR($C383="Bought in",$C383="Received from another site",$C383="Stock check +"),1,-1)*N($D383))</f>
        <v/>
      </c>
    </row>
    <row r="384" customFormat="false" ht="15" hidden="false" customHeight="false" outlineLevel="0" collapsed="false">
      <c r="A384" s="20"/>
      <c r="B384" s="14"/>
      <c r="C384" s="14"/>
      <c r="D384" s="21"/>
      <c r="E384" s="14"/>
      <c r="F384" s="14"/>
      <c r="G384" s="23" t="str">
        <f aca="false">IF(OR($B384="",$C384=""),"",IF(OR($C384="Bought in",$C384="Received from another site",$C384="Stock check +"),1,-1)*N($D384))</f>
        <v/>
      </c>
    </row>
    <row r="385" customFormat="false" ht="15" hidden="false" customHeight="false" outlineLevel="0" collapsed="false">
      <c r="A385" s="20"/>
      <c r="B385" s="14"/>
      <c r="C385" s="14"/>
      <c r="D385" s="21"/>
      <c r="E385" s="14"/>
      <c r="F385" s="14"/>
      <c r="G385" s="23" t="str">
        <f aca="false">IF(OR($B385="",$C385=""),"",IF(OR($C385="Bought in",$C385="Received from another site",$C385="Stock check +"),1,-1)*N($D385))</f>
        <v/>
      </c>
    </row>
    <row r="386" customFormat="false" ht="15" hidden="false" customHeight="false" outlineLevel="0" collapsed="false">
      <c r="A386" s="20"/>
      <c r="B386" s="14"/>
      <c r="C386" s="14"/>
      <c r="D386" s="21"/>
      <c r="E386" s="14"/>
      <c r="F386" s="14"/>
      <c r="G386" s="23" t="str">
        <f aca="false">IF(OR($B386="",$C386=""),"",IF(OR($C386="Bought in",$C386="Received from another site",$C386="Stock check +"),1,-1)*N($D386))</f>
        <v/>
      </c>
    </row>
    <row r="387" customFormat="false" ht="15" hidden="false" customHeight="false" outlineLevel="0" collapsed="false">
      <c r="A387" s="20"/>
      <c r="B387" s="14"/>
      <c r="C387" s="14"/>
      <c r="D387" s="21"/>
      <c r="E387" s="14"/>
      <c r="F387" s="14"/>
      <c r="G387" s="23" t="str">
        <f aca="false">IF(OR($B387="",$C387=""),"",IF(OR($C387="Bought in",$C387="Received from another site",$C387="Stock check +"),1,-1)*N($D387))</f>
        <v/>
      </c>
    </row>
    <row r="388" customFormat="false" ht="15" hidden="false" customHeight="false" outlineLevel="0" collapsed="false">
      <c r="A388" s="20"/>
      <c r="B388" s="14"/>
      <c r="C388" s="14"/>
      <c r="D388" s="21"/>
      <c r="E388" s="14"/>
      <c r="F388" s="14"/>
      <c r="G388" s="23" t="str">
        <f aca="false">IF(OR($B388="",$C388=""),"",IF(OR($C388="Bought in",$C388="Received from another site",$C388="Stock check +"),1,-1)*N($D388))</f>
        <v/>
      </c>
    </row>
    <row r="389" customFormat="false" ht="15" hidden="false" customHeight="false" outlineLevel="0" collapsed="false">
      <c r="A389" s="20"/>
      <c r="B389" s="14"/>
      <c r="C389" s="14"/>
      <c r="D389" s="21"/>
      <c r="E389" s="14"/>
      <c r="F389" s="14"/>
      <c r="G389" s="23" t="str">
        <f aca="false">IF(OR($B389="",$C389=""),"",IF(OR($C389="Bought in",$C389="Received from another site",$C389="Stock check +"),1,-1)*N($D389))</f>
        <v/>
      </c>
    </row>
    <row r="390" customFormat="false" ht="15" hidden="false" customHeight="false" outlineLevel="0" collapsed="false">
      <c r="A390" s="20"/>
      <c r="B390" s="14"/>
      <c r="C390" s="14"/>
      <c r="D390" s="21"/>
      <c r="E390" s="14"/>
      <c r="F390" s="14"/>
      <c r="G390" s="23" t="str">
        <f aca="false">IF(OR($B390="",$C390=""),"",IF(OR($C390="Bought in",$C390="Received from another site",$C390="Stock check +"),1,-1)*N($D390))</f>
        <v/>
      </c>
    </row>
    <row r="391" customFormat="false" ht="15" hidden="false" customHeight="false" outlineLevel="0" collapsed="false">
      <c r="A391" s="20"/>
      <c r="B391" s="14"/>
      <c r="C391" s="14"/>
      <c r="D391" s="21"/>
      <c r="E391" s="14"/>
      <c r="F391" s="14"/>
      <c r="G391" s="23" t="str">
        <f aca="false">IF(OR($B391="",$C391=""),"",IF(OR($C391="Bought in",$C391="Received from another site",$C391="Stock check +"),1,-1)*N($D391))</f>
        <v/>
      </c>
    </row>
    <row r="392" customFormat="false" ht="15" hidden="false" customHeight="false" outlineLevel="0" collapsed="false">
      <c r="A392" s="20"/>
      <c r="B392" s="14"/>
      <c r="C392" s="14"/>
      <c r="D392" s="21"/>
      <c r="E392" s="14"/>
      <c r="F392" s="14"/>
      <c r="G392" s="23" t="str">
        <f aca="false">IF(OR($B392="",$C392=""),"",IF(OR($C392="Bought in",$C392="Received from another site",$C392="Stock check +"),1,-1)*N($D392))</f>
        <v/>
      </c>
    </row>
    <row r="393" customFormat="false" ht="15" hidden="false" customHeight="false" outlineLevel="0" collapsed="false">
      <c r="A393" s="20"/>
      <c r="B393" s="14"/>
      <c r="C393" s="14"/>
      <c r="D393" s="21"/>
      <c r="E393" s="14"/>
      <c r="F393" s="14"/>
      <c r="G393" s="23" t="str">
        <f aca="false">IF(OR($B393="",$C393=""),"",IF(OR($C393="Bought in",$C393="Received from another site",$C393="Stock check +"),1,-1)*N($D393))</f>
        <v/>
      </c>
    </row>
    <row r="394" customFormat="false" ht="15" hidden="false" customHeight="false" outlineLevel="0" collapsed="false">
      <c r="A394" s="20"/>
      <c r="B394" s="14"/>
      <c r="C394" s="14"/>
      <c r="D394" s="21"/>
      <c r="E394" s="14"/>
      <c r="F394" s="14"/>
      <c r="G394" s="23" t="str">
        <f aca="false">IF(OR($B394="",$C394=""),"",IF(OR($C394="Bought in",$C394="Received from another site",$C394="Stock check +"),1,-1)*N($D394))</f>
        <v/>
      </c>
    </row>
    <row r="395" customFormat="false" ht="15" hidden="false" customHeight="false" outlineLevel="0" collapsed="false">
      <c r="A395" s="20"/>
      <c r="B395" s="14"/>
      <c r="C395" s="14"/>
      <c r="D395" s="21"/>
      <c r="E395" s="14"/>
      <c r="F395" s="14"/>
      <c r="G395" s="23" t="str">
        <f aca="false">IF(OR($B395="",$C395=""),"",IF(OR($C395="Bought in",$C395="Received from another site",$C395="Stock check +"),1,-1)*N($D395))</f>
        <v/>
      </c>
    </row>
    <row r="396" customFormat="false" ht="15" hidden="false" customHeight="false" outlineLevel="0" collapsed="false">
      <c r="A396" s="20"/>
      <c r="B396" s="14"/>
      <c r="C396" s="14"/>
      <c r="D396" s="21"/>
      <c r="E396" s="14"/>
      <c r="F396" s="14"/>
      <c r="G396" s="23" t="str">
        <f aca="false">IF(OR($B396="",$C396=""),"",IF(OR($C396="Bought in",$C396="Received from another site",$C396="Stock check +"),1,-1)*N($D396))</f>
        <v/>
      </c>
    </row>
    <row r="397" customFormat="false" ht="15" hidden="false" customHeight="false" outlineLevel="0" collapsed="false">
      <c r="A397" s="20"/>
      <c r="B397" s="14"/>
      <c r="C397" s="14"/>
      <c r="D397" s="21"/>
      <c r="E397" s="14"/>
      <c r="F397" s="14"/>
      <c r="G397" s="23" t="str">
        <f aca="false">IF(OR($B397="",$C397=""),"",IF(OR($C397="Bought in",$C397="Received from another site",$C397="Stock check +"),1,-1)*N($D397))</f>
        <v/>
      </c>
    </row>
    <row r="398" customFormat="false" ht="15" hidden="false" customHeight="false" outlineLevel="0" collapsed="false">
      <c r="A398" s="20"/>
      <c r="B398" s="14"/>
      <c r="C398" s="14"/>
      <c r="D398" s="21"/>
      <c r="E398" s="14"/>
      <c r="F398" s="14"/>
      <c r="G398" s="23" t="str">
        <f aca="false">IF(OR($B398="",$C398=""),"",IF(OR($C398="Bought in",$C398="Received from another site",$C398="Stock check +"),1,-1)*N($D398))</f>
        <v/>
      </c>
    </row>
    <row r="399" customFormat="false" ht="15" hidden="false" customHeight="false" outlineLevel="0" collapsed="false">
      <c r="A399" s="20"/>
      <c r="B399" s="14"/>
      <c r="C399" s="14"/>
      <c r="D399" s="21"/>
      <c r="E399" s="14"/>
      <c r="F399" s="14"/>
      <c r="G399" s="23" t="str">
        <f aca="false">IF(OR($B399="",$C399=""),"",IF(OR($C399="Bought in",$C399="Received from another site",$C399="Stock check +"),1,-1)*N($D399))</f>
        <v/>
      </c>
    </row>
    <row r="400" customFormat="false" ht="15" hidden="false" customHeight="false" outlineLevel="0" collapsed="false">
      <c r="A400" s="20"/>
      <c r="B400" s="14"/>
      <c r="C400" s="14"/>
      <c r="D400" s="21"/>
      <c r="E400" s="14"/>
      <c r="F400" s="14"/>
      <c r="G400" s="23" t="str">
        <f aca="false">IF(OR($B400="",$C400=""),"",IF(OR($C400="Bought in",$C400="Received from another site",$C400="Stock check +"),1,-1)*N($D400))</f>
        <v/>
      </c>
    </row>
    <row r="401" customFormat="false" ht="15" hidden="false" customHeight="false" outlineLevel="0" collapsed="false">
      <c r="A401" s="20"/>
      <c r="B401" s="14"/>
      <c r="C401" s="14"/>
      <c r="D401" s="21"/>
      <c r="E401" s="14"/>
      <c r="F401" s="14"/>
      <c r="G401" s="23" t="str">
        <f aca="false">IF(OR($B401="",$C401=""),"",IF(OR($C401="Bought in",$C401="Received from another site",$C401="Stock check +"),1,-1)*N($D401))</f>
        <v/>
      </c>
    </row>
    <row r="402" customFormat="false" ht="15" hidden="false" customHeight="false" outlineLevel="0" collapsed="false">
      <c r="A402" s="20"/>
      <c r="B402" s="14"/>
      <c r="C402" s="14"/>
      <c r="D402" s="21"/>
      <c r="E402" s="14"/>
      <c r="F402" s="14"/>
      <c r="G402" s="23" t="str">
        <f aca="false">IF(OR($B402="",$C402=""),"",IF(OR($C402="Bought in",$C402="Received from another site",$C402="Stock check +"),1,-1)*N($D402))</f>
        <v/>
      </c>
    </row>
    <row r="403" customFormat="false" ht="15" hidden="false" customHeight="false" outlineLevel="0" collapsed="false">
      <c r="A403" s="20"/>
      <c r="B403" s="14"/>
      <c r="C403" s="14"/>
      <c r="D403" s="21"/>
      <c r="E403" s="14"/>
      <c r="F403" s="14"/>
      <c r="G403" s="23" t="str">
        <f aca="false">IF(OR($B403="",$C403=""),"",IF(OR($C403="Bought in",$C403="Received from another site",$C403="Stock check +"),1,-1)*N($D403))</f>
        <v/>
      </c>
    </row>
    <row r="404" customFormat="false" ht="15" hidden="false" customHeight="false" outlineLevel="0" collapsed="false">
      <c r="A404" s="20"/>
      <c r="B404" s="14"/>
      <c r="C404" s="14"/>
      <c r="D404" s="21"/>
      <c r="E404" s="14"/>
      <c r="F404" s="14"/>
      <c r="G404" s="23" t="str">
        <f aca="false">IF(OR($B404="",$C404=""),"",IF(OR($C404="Bought in",$C404="Received from another site",$C404="Stock check +"),1,-1)*N($D404))</f>
        <v/>
      </c>
    </row>
    <row r="405" customFormat="false" ht="15" hidden="false" customHeight="false" outlineLevel="0" collapsed="false">
      <c r="A405" s="20"/>
      <c r="B405" s="14"/>
      <c r="C405" s="14"/>
      <c r="D405" s="21"/>
      <c r="E405" s="14"/>
      <c r="F405" s="14"/>
      <c r="G405" s="23" t="str">
        <f aca="false">IF(OR($B405="",$C405=""),"",IF(OR($C405="Bought in",$C405="Received from another site",$C405="Stock check +"),1,-1)*N($D405))</f>
        <v/>
      </c>
    </row>
    <row r="406" customFormat="false" ht="15" hidden="false" customHeight="false" outlineLevel="0" collapsed="false">
      <c r="A406" s="20"/>
      <c r="B406" s="14"/>
      <c r="C406" s="14"/>
      <c r="D406" s="21"/>
      <c r="E406" s="14"/>
      <c r="F406" s="14"/>
      <c r="G406" s="23" t="str">
        <f aca="false">IF(OR($B406="",$C406=""),"",IF(OR($C406="Bought in",$C406="Received from another site",$C406="Stock check +"),1,-1)*N($D406))</f>
        <v/>
      </c>
    </row>
    <row r="407" customFormat="false" ht="15" hidden="false" customHeight="false" outlineLevel="0" collapsed="false">
      <c r="A407" s="20"/>
      <c r="B407" s="14"/>
      <c r="C407" s="14"/>
      <c r="D407" s="21"/>
      <c r="E407" s="14"/>
      <c r="F407" s="14"/>
      <c r="G407" s="23" t="str">
        <f aca="false">IF(OR($B407="",$C407=""),"",IF(OR($C407="Bought in",$C407="Received from another site",$C407="Stock check +"),1,-1)*N($D407))</f>
        <v/>
      </c>
    </row>
    <row r="408" customFormat="false" ht="15" hidden="false" customHeight="false" outlineLevel="0" collapsed="false">
      <c r="A408" s="20"/>
      <c r="B408" s="14"/>
      <c r="C408" s="14"/>
      <c r="D408" s="21"/>
      <c r="E408" s="14"/>
      <c r="F408" s="14"/>
      <c r="G408" s="23" t="str">
        <f aca="false">IF(OR($B408="",$C408=""),"",IF(OR($C408="Bought in",$C408="Received from another site",$C408="Stock check +"),1,-1)*N($D408))</f>
        <v/>
      </c>
    </row>
    <row r="409" customFormat="false" ht="15" hidden="false" customHeight="false" outlineLevel="0" collapsed="false">
      <c r="A409" s="20"/>
      <c r="B409" s="14"/>
      <c r="C409" s="14"/>
      <c r="D409" s="21"/>
      <c r="E409" s="14"/>
      <c r="F409" s="14"/>
      <c r="G409" s="23" t="str">
        <f aca="false">IF(OR($B409="",$C409=""),"",IF(OR($C409="Bought in",$C409="Received from another site",$C409="Stock check +"),1,-1)*N($D409))</f>
        <v/>
      </c>
    </row>
    <row r="410" customFormat="false" ht="15" hidden="false" customHeight="false" outlineLevel="0" collapsed="false">
      <c r="A410" s="20"/>
      <c r="B410" s="14"/>
      <c r="C410" s="14"/>
      <c r="D410" s="21"/>
      <c r="E410" s="14"/>
      <c r="F410" s="14"/>
      <c r="G410" s="23" t="str">
        <f aca="false">IF(OR($B410="",$C410=""),"",IF(OR($C410="Bought in",$C410="Received from another site",$C410="Stock check +"),1,-1)*N($D410))</f>
        <v/>
      </c>
    </row>
    <row r="411" customFormat="false" ht="15" hidden="false" customHeight="false" outlineLevel="0" collapsed="false">
      <c r="A411" s="20"/>
      <c r="B411" s="14"/>
      <c r="C411" s="14"/>
      <c r="D411" s="21"/>
      <c r="E411" s="14"/>
      <c r="F411" s="14"/>
      <c r="G411" s="23" t="str">
        <f aca="false">IF(OR($B411="",$C411=""),"",IF(OR($C411="Bought in",$C411="Received from another site",$C411="Stock check +"),1,-1)*N($D411))</f>
        <v/>
      </c>
    </row>
    <row r="412" customFormat="false" ht="15" hidden="false" customHeight="false" outlineLevel="0" collapsed="false">
      <c r="A412" s="20"/>
      <c r="B412" s="14"/>
      <c r="C412" s="14"/>
      <c r="D412" s="21"/>
      <c r="E412" s="14"/>
      <c r="F412" s="14"/>
      <c r="G412" s="23" t="str">
        <f aca="false">IF(OR($B412="",$C412=""),"",IF(OR($C412="Bought in",$C412="Received from another site",$C412="Stock check +"),1,-1)*N($D412))</f>
        <v/>
      </c>
    </row>
    <row r="413" customFormat="false" ht="15" hidden="false" customHeight="false" outlineLevel="0" collapsed="false">
      <c r="A413" s="20"/>
      <c r="B413" s="14"/>
      <c r="C413" s="14"/>
      <c r="D413" s="21"/>
      <c r="E413" s="14"/>
      <c r="F413" s="14"/>
      <c r="G413" s="23" t="str">
        <f aca="false">IF(OR($B413="",$C413=""),"",IF(OR($C413="Bought in",$C413="Received from another site",$C413="Stock check +"),1,-1)*N($D413))</f>
        <v/>
      </c>
    </row>
    <row r="414" customFormat="false" ht="15" hidden="false" customHeight="false" outlineLevel="0" collapsed="false">
      <c r="A414" s="20"/>
      <c r="B414" s="14"/>
      <c r="C414" s="14"/>
      <c r="D414" s="21"/>
      <c r="E414" s="14"/>
      <c r="F414" s="14"/>
      <c r="G414" s="23" t="str">
        <f aca="false">IF(OR($B414="",$C414=""),"",IF(OR($C414="Bought in",$C414="Received from another site",$C414="Stock check +"),1,-1)*N($D414))</f>
        <v/>
      </c>
    </row>
    <row r="415" customFormat="false" ht="15" hidden="false" customHeight="false" outlineLevel="0" collapsed="false">
      <c r="A415" s="20"/>
      <c r="B415" s="14"/>
      <c r="C415" s="14"/>
      <c r="D415" s="21"/>
      <c r="E415" s="14"/>
      <c r="F415" s="14"/>
      <c r="G415" s="23" t="str">
        <f aca="false">IF(OR($B415="",$C415=""),"",IF(OR($C415="Bought in",$C415="Received from another site",$C415="Stock check +"),1,-1)*N($D415))</f>
        <v/>
      </c>
    </row>
    <row r="416" customFormat="false" ht="15" hidden="false" customHeight="false" outlineLevel="0" collapsed="false">
      <c r="A416" s="20"/>
      <c r="B416" s="14"/>
      <c r="C416" s="14"/>
      <c r="D416" s="21"/>
      <c r="E416" s="14"/>
      <c r="F416" s="14"/>
      <c r="G416" s="23" t="str">
        <f aca="false">IF(OR($B416="",$C416=""),"",IF(OR($C416="Bought in",$C416="Received from another site",$C416="Stock check +"),1,-1)*N($D416))</f>
        <v/>
      </c>
    </row>
    <row r="417" customFormat="false" ht="15" hidden="false" customHeight="false" outlineLevel="0" collapsed="false">
      <c r="A417" s="20"/>
      <c r="B417" s="14"/>
      <c r="C417" s="14"/>
      <c r="D417" s="21"/>
      <c r="E417" s="14"/>
      <c r="F417" s="14"/>
      <c r="G417" s="23" t="str">
        <f aca="false">IF(OR($B417="",$C417=""),"",IF(OR($C417="Bought in",$C417="Received from another site",$C417="Stock check +"),1,-1)*N($D417))</f>
        <v/>
      </c>
    </row>
    <row r="418" customFormat="false" ht="15" hidden="false" customHeight="false" outlineLevel="0" collapsed="false">
      <c r="A418" s="20"/>
      <c r="B418" s="14"/>
      <c r="C418" s="14"/>
      <c r="D418" s="21"/>
      <c r="E418" s="14"/>
      <c r="F418" s="14"/>
      <c r="G418" s="23" t="str">
        <f aca="false">IF(OR($B418="",$C418=""),"",IF(OR($C418="Bought in",$C418="Received from another site",$C418="Stock check +"),1,-1)*N($D418))</f>
        <v/>
      </c>
    </row>
    <row r="419" customFormat="false" ht="15" hidden="false" customHeight="false" outlineLevel="0" collapsed="false">
      <c r="A419" s="20"/>
      <c r="B419" s="14"/>
      <c r="C419" s="14"/>
      <c r="D419" s="21"/>
      <c r="E419" s="14"/>
      <c r="F419" s="14"/>
      <c r="G419" s="23" t="str">
        <f aca="false">IF(OR($B419="",$C419=""),"",IF(OR($C419="Bought in",$C419="Received from another site",$C419="Stock check +"),1,-1)*N($D419))</f>
        <v/>
      </c>
    </row>
    <row r="420" customFormat="false" ht="15" hidden="false" customHeight="false" outlineLevel="0" collapsed="false">
      <c r="A420" s="20"/>
      <c r="B420" s="14"/>
      <c r="C420" s="14"/>
      <c r="D420" s="21"/>
      <c r="E420" s="14"/>
      <c r="F420" s="14"/>
      <c r="G420" s="23" t="str">
        <f aca="false">IF(OR($B420="",$C420=""),"",IF(OR($C420="Bought in",$C420="Received from another site",$C420="Stock check +"),1,-1)*N($D420))</f>
        <v/>
      </c>
    </row>
    <row r="421" customFormat="false" ht="15" hidden="false" customHeight="false" outlineLevel="0" collapsed="false">
      <c r="A421" s="20"/>
      <c r="B421" s="14"/>
      <c r="C421" s="14"/>
      <c r="D421" s="21"/>
      <c r="E421" s="14"/>
      <c r="F421" s="14"/>
      <c r="G421" s="23" t="str">
        <f aca="false">IF(OR($B421="",$C421=""),"",IF(OR($C421="Bought in",$C421="Received from another site",$C421="Stock check +"),1,-1)*N($D421))</f>
        <v/>
      </c>
    </row>
    <row r="422" customFormat="false" ht="15" hidden="false" customHeight="false" outlineLevel="0" collapsed="false">
      <c r="A422" s="20"/>
      <c r="B422" s="14"/>
      <c r="C422" s="14"/>
      <c r="D422" s="21"/>
      <c r="E422" s="14"/>
      <c r="F422" s="14"/>
      <c r="G422" s="23" t="str">
        <f aca="false">IF(OR($B422="",$C422=""),"",IF(OR($C422="Bought in",$C422="Received from another site",$C422="Stock check +"),1,-1)*N($D422))</f>
        <v/>
      </c>
    </row>
    <row r="423" customFormat="false" ht="15" hidden="false" customHeight="false" outlineLevel="0" collapsed="false">
      <c r="A423" s="20"/>
      <c r="B423" s="14"/>
      <c r="C423" s="14"/>
      <c r="D423" s="21"/>
      <c r="E423" s="14"/>
      <c r="F423" s="14"/>
      <c r="G423" s="23" t="str">
        <f aca="false">IF(OR($B423="",$C423=""),"",IF(OR($C423="Bought in",$C423="Received from another site",$C423="Stock check +"),1,-1)*N($D423))</f>
        <v/>
      </c>
    </row>
    <row r="424" customFormat="false" ht="15" hidden="false" customHeight="false" outlineLevel="0" collapsed="false">
      <c r="A424" s="20"/>
      <c r="B424" s="14"/>
      <c r="C424" s="14"/>
      <c r="D424" s="21"/>
      <c r="E424" s="14"/>
      <c r="F424" s="14"/>
      <c r="G424" s="23" t="str">
        <f aca="false">IF(OR($B424="",$C424=""),"",IF(OR($C424="Bought in",$C424="Received from another site",$C424="Stock check +"),1,-1)*N($D424))</f>
        <v/>
      </c>
    </row>
    <row r="425" customFormat="false" ht="15" hidden="false" customHeight="false" outlineLevel="0" collapsed="false">
      <c r="A425" s="20"/>
      <c r="B425" s="14"/>
      <c r="C425" s="14"/>
      <c r="D425" s="21"/>
      <c r="E425" s="14"/>
      <c r="F425" s="14"/>
      <c r="G425" s="23" t="str">
        <f aca="false">IF(OR($B425="",$C425=""),"",IF(OR($C425="Bought in",$C425="Received from another site",$C425="Stock check +"),1,-1)*N($D425))</f>
        <v/>
      </c>
    </row>
    <row r="426" customFormat="false" ht="15" hidden="false" customHeight="false" outlineLevel="0" collapsed="false">
      <c r="A426" s="20"/>
      <c r="B426" s="14"/>
      <c r="C426" s="14"/>
      <c r="D426" s="21"/>
      <c r="E426" s="14"/>
      <c r="F426" s="14"/>
      <c r="G426" s="23" t="str">
        <f aca="false">IF(OR($B426="",$C426=""),"",IF(OR($C426="Bought in",$C426="Received from another site",$C426="Stock check +"),1,-1)*N($D426))</f>
        <v/>
      </c>
    </row>
    <row r="427" customFormat="false" ht="15" hidden="false" customHeight="false" outlineLevel="0" collapsed="false">
      <c r="A427" s="20"/>
      <c r="B427" s="14"/>
      <c r="C427" s="14"/>
      <c r="D427" s="21"/>
      <c r="E427" s="14"/>
      <c r="F427" s="14"/>
      <c r="G427" s="23" t="str">
        <f aca="false">IF(OR($B427="",$C427=""),"",IF(OR($C427="Bought in",$C427="Received from another site",$C427="Stock check +"),1,-1)*N($D427))</f>
        <v/>
      </c>
    </row>
    <row r="428" customFormat="false" ht="15" hidden="false" customHeight="false" outlineLevel="0" collapsed="false">
      <c r="A428" s="20"/>
      <c r="B428" s="14"/>
      <c r="C428" s="14"/>
      <c r="D428" s="21"/>
      <c r="E428" s="14"/>
      <c r="F428" s="14"/>
      <c r="G428" s="23" t="str">
        <f aca="false">IF(OR($B428="",$C428=""),"",IF(OR($C428="Bought in",$C428="Received from another site",$C428="Stock check +"),1,-1)*N($D428))</f>
        <v/>
      </c>
    </row>
    <row r="429" customFormat="false" ht="15" hidden="false" customHeight="false" outlineLevel="0" collapsed="false">
      <c r="A429" s="20"/>
      <c r="B429" s="14"/>
      <c r="C429" s="14"/>
      <c r="D429" s="21"/>
      <c r="E429" s="14"/>
      <c r="F429" s="14"/>
      <c r="G429" s="23" t="str">
        <f aca="false">IF(OR($B429="",$C429=""),"",IF(OR($C429="Bought in",$C429="Received from another site",$C429="Stock check +"),1,-1)*N($D429))</f>
        <v/>
      </c>
    </row>
    <row r="430" customFormat="false" ht="15" hidden="false" customHeight="false" outlineLevel="0" collapsed="false">
      <c r="A430" s="20"/>
      <c r="B430" s="14"/>
      <c r="C430" s="14"/>
      <c r="D430" s="21"/>
      <c r="E430" s="14"/>
      <c r="F430" s="14"/>
      <c r="G430" s="23" t="str">
        <f aca="false">IF(OR($B430="",$C430=""),"",IF(OR($C430="Bought in",$C430="Received from another site",$C430="Stock check +"),1,-1)*N($D430))</f>
        <v/>
      </c>
    </row>
    <row r="431" customFormat="false" ht="15" hidden="false" customHeight="false" outlineLevel="0" collapsed="false">
      <c r="A431" s="20"/>
      <c r="B431" s="14"/>
      <c r="C431" s="14"/>
      <c r="D431" s="21"/>
      <c r="E431" s="14"/>
      <c r="F431" s="14"/>
      <c r="G431" s="23" t="str">
        <f aca="false">IF(OR($B431="",$C431=""),"",IF(OR($C431="Bought in",$C431="Received from another site",$C431="Stock check +"),1,-1)*N($D431))</f>
        <v/>
      </c>
    </row>
    <row r="432" customFormat="false" ht="15" hidden="false" customHeight="false" outlineLevel="0" collapsed="false">
      <c r="A432" s="20"/>
      <c r="B432" s="14"/>
      <c r="C432" s="14"/>
      <c r="D432" s="21"/>
      <c r="E432" s="14"/>
      <c r="F432" s="14"/>
      <c r="G432" s="23" t="str">
        <f aca="false">IF(OR($B432="",$C432=""),"",IF(OR($C432="Bought in",$C432="Received from another site",$C432="Stock check +"),1,-1)*N($D432))</f>
        <v/>
      </c>
    </row>
    <row r="433" customFormat="false" ht="15" hidden="false" customHeight="false" outlineLevel="0" collapsed="false">
      <c r="A433" s="20"/>
      <c r="B433" s="14"/>
      <c r="C433" s="14"/>
      <c r="D433" s="21"/>
      <c r="E433" s="14"/>
      <c r="F433" s="14"/>
      <c r="G433" s="23" t="str">
        <f aca="false">IF(OR($B433="",$C433=""),"",IF(OR($C433="Bought in",$C433="Received from another site",$C433="Stock check +"),1,-1)*N($D433))</f>
        <v/>
      </c>
    </row>
    <row r="434" customFormat="false" ht="15" hidden="false" customHeight="false" outlineLevel="0" collapsed="false">
      <c r="A434" s="20"/>
      <c r="B434" s="14"/>
      <c r="C434" s="14"/>
      <c r="D434" s="21"/>
      <c r="E434" s="14"/>
      <c r="F434" s="14"/>
      <c r="G434" s="23" t="str">
        <f aca="false">IF(OR($B434="",$C434=""),"",IF(OR($C434="Bought in",$C434="Received from another site",$C434="Stock check +"),1,-1)*N($D434))</f>
        <v/>
      </c>
    </row>
    <row r="435" customFormat="false" ht="15" hidden="false" customHeight="false" outlineLevel="0" collapsed="false">
      <c r="A435" s="20"/>
      <c r="B435" s="14"/>
      <c r="C435" s="14"/>
      <c r="D435" s="21"/>
      <c r="E435" s="14"/>
      <c r="F435" s="14"/>
      <c r="G435" s="23" t="str">
        <f aca="false">IF(OR($B435="",$C435=""),"",IF(OR($C435="Bought in",$C435="Received from another site",$C435="Stock check +"),1,-1)*N($D435))</f>
        <v/>
      </c>
    </row>
    <row r="436" customFormat="false" ht="15" hidden="false" customHeight="false" outlineLevel="0" collapsed="false">
      <c r="A436" s="20"/>
      <c r="B436" s="14"/>
      <c r="C436" s="14"/>
      <c r="D436" s="21"/>
      <c r="E436" s="14"/>
      <c r="F436" s="14"/>
      <c r="G436" s="23" t="str">
        <f aca="false">IF(OR($B436="",$C436=""),"",IF(OR($C436="Bought in",$C436="Received from another site",$C436="Stock check +"),1,-1)*N($D436))</f>
        <v/>
      </c>
    </row>
    <row r="437" customFormat="false" ht="15" hidden="false" customHeight="false" outlineLevel="0" collapsed="false">
      <c r="A437" s="20"/>
      <c r="B437" s="14"/>
      <c r="C437" s="14"/>
      <c r="D437" s="21"/>
      <c r="E437" s="14"/>
      <c r="F437" s="14"/>
      <c r="G437" s="23" t="str">
        <f aca="false">IF(OR($B437="",$C437=""),"",IF(OR($C437="Bought in",$C437="Received from another site",$C437="Stock check +"),1,-1)*N($D437))</f>
        <v/>
      </c>
    </row>
    <row r="438" customFormat="false" ht="15" hidden="false" customHeight="false" outlineLevel="0" collapsed="false">
      <c r="A438" s="20"/>
      <c r="B438" s="14"/>
      <c r="C438" s="14"/>
      <c r="D438" s="21"/>
      <c r="E438" s="14"/>
      <c r="F438" s="14"/>
      <c r="G438" s="23" t="str">
        <f aca="false">IF(OR($B438="",$C438=""),"",IF(OR($C438="Bought in",$C438="Received from another site",$C438="Stock check +"),1,-1)*N($D438))</f>
        <v/>
      </c>
    </row>
    <row r="439" customFormat="false" ht="15" hidden="false" customHeight="false" outlineLevel="0" collapsed="false">
      <c r="A439" s="20"/>
      <c r="B439" s="14"/>
      <c r="C439" s="14"/>
      <c r="D439" s="21"/>
      <c r="E439" s="14"/>
      <c r="F439" s="14"/>
      <c r="G439" s="23" t="str">
        <f aca="false">IF(OR($B439="",$C439=""),"",IF(OR($C439="Bought in",$C439="Received from another site",$C439="Stock check +"),1,-1)*N($D439))</f>
        <v/>
      </c>
    </row>
    <row r="440" customFormat="false" ht="15" hidden="false" customHeight="false" outlineLevel="0" collapsed="false">
      <c r="A440" s="20"/>
      <c r="B440" s="14"/>
      <c r="C440" s="14"/>
      <c r="D440" s="21"/>
      <c r="E440" s="14"/>
      <c r="F440" s="14"/>
      <c r="G440" s="23" t="str">
        <f aca="false">IF(OR($B440="",$C440=""),"",IF(OR($C440="Bought in",$C440="Received from another site",$C440="Stock check +"),1,-1)*N($D440))</f>
        <v/>
      </c>
    </row>
    <row r="441" customFormat="false" ht="15" hidden="false" customHeight="false" outlineLevel="0" collapsed="false">
      <c r="A441" s="20"/>
      <c r="B441" s="14"/>
      <c r="C441" s="14"/>
      <c r="D441" s="21"/>
      <c r="E441" s="14"/>
      <c r="F441" s="14"/>
      <c r="G441" s="23" t="str">
        <f aca="false">IF(OR($B441="",$C441=""),"",IF(OR($C441="Bought in",$C441="Received from another site",$C441="Stock check +"),1,-1)*N($D441))</f>
        <v/>
      </c>
    </row>
    <row r="442" customFormat="false" ht="15" hidden="false" customHeight="false" outlineLevel="0" collapsed="false">
      <c r="A442" s="20"/>
      <c r="B442" s="14"/>
      <c r="C442" s="14"/>
      <c r="D442" s="21"/>
      <c r="E442" s="14"/>
      <c r="F442" s="14"/>
      <c r="G442" s="23" t="str">
        <f aca="false">IF(OR($B442="",$C442=""),"",IF(OR($C442="Bought in",$C442="Received from another site",$C442="Stock check +"),1,-1)*N($D442))</f>
        <v/>
      </c>
    </row>
    <row r="443" customFormat="false" ht="15" hidden="false" customHeight="false" outlineLevel="0" collapsed="false">
      <c r="A443" s="20"/>
      <c r="B443" s="14"/>
      <c r="C443" s="14"/>
      <c r="D443" s="21"/>
      <c r="E443" s="14"/>
      <c r="F443" s="14"/>
      <c r="G443" s="23" t="str">
        <f aca="false">IF(OR($B443="",$C443=""),"",IF(OR($C443="Bought in",$C443="Received from another site",$C443="Stock check +"),1,-1)*N($D443))</f>
        <v/>
      </c>
    </row>
    <row r="444" customFormat="false" ht="15" hidden="false" customHeight="false" outlineLevel="0" collapsed="false">
      <c r="A444" s="20"/>
      <c r="B444" s="14"/>
      <c r="C444" s="14"/>
      <c r="D444" s="21"/>
      <c r="E444" s="14"/>
      <c r="F444" s="14"/>
      <c r="G444" s="23" t="str">
        <f aca="false">IF(OR($B444="",$C444=""),"",IF(OR($C444="Bought in",$C444="Received from another site",$C444="Stock check +"),1,-1)*N($D444))</f>
        <v/>
      </c>
    </row>
    <row r="445" customFormat="false" ht="15" hidden="false" customHeight="false" outlineLevel="0" collapsed="false">
      <c r="A445" s="20"/>
      <c r="B445" s="14"/>
      <c r="C445" s="14"/>
      <c r="D445" s="21"/>
      <c r="E445" s="14"/>
      <c r="F445" s="14"/>
      <c r="G445" s="23" t="str">
        <f aca="false">IF(OR($B445="",$C445=""),"",IF(OR($C445="Bought in",$C445="Received from another site",$C445="Stock check +"),1,-1)*N($D445))</f>
        <v/>
      </c>
    </row>
    <row r="446" customFormat="false" ht="15" hidden="false" customHeight="false" outlineLevel="0" collapsed="false">
      <c r="A446" s="20"/>
      <c r="B446" s="14"/>
      <c r="C446" s="14"/>
      <c r="D446" s="21"/>
      <c r="E446" s="14"/>
      <c r="F446" s="14"/>
      <c r="G446" s="23" t="str">
        <f aca="false">IF(OR($B446="",$C446=""),"",IF(OR($C446="Bought in",$C446="Received from another site",$C446="Stock check +"),1,-1)*N($D446))</f>
        <v/>
      </c>
    </row>
    <row r="447" customFormat="false" ht="15" hidden="false" customHeight="false" outlineLevel="0" collapsed="false">
      <c r="A447" s="20"/>
      <c r="B447" s="14"/>
      <c r="C447" s="14"/>
      <c r="D447" s="21"/>
      <c r="E447" s="14"/>
      <c r="F447" s="14"/>
      <c r="G447" s="23" t="str">
        <f aca="false">IF(OR($B447="",$C447=""),"",IF(OR($C447="Bought in",$C447="Received from another site",$C447="Stock check +"),1,-1)*N($D447))</f>
        <v/>
      </c>
    </row>
    <row r="448" customFormat="false" ht="15" hidden="false" customHeight="false" outlineLevel="0" collapsed="false">
      <c r="A448" s="20"/>
      <c r="B448" s="14"/>
      <c r="C448" s="14"/>
      <c r="D448" s="21"/>
      <c r="E448" s="14"/>
      <c r="F448" s="14"/>
      <c r="G448" s="23" t="str">
        <f aca="false">IF(OR($B448="",$C448=""),"",IF(OR($C448="Bought in",$C448="Received from another site",$C448="Stock check +"),1,-1)*N($D448))</f>
        <v/>
      </c>
    </row>
    <row r="449" customFormat="false" ht="15" hidden="false" customHeight="false" outlineLevel="0" collapsed="false">
      <c r="A449" s="20"/>
      <c r="B449" s="14"/>
      <c r="C449" s="14"/>
      <c r="D449" s="21"/>
      <c r="E449" s="14"/>
      <c r="F449" s="14"/>
      <c r="G449" s="23" t="str">
        <f aca="false">IF(OR($B449="",$C449=""),"",IF(OR($C449="Bought in",$C449="Received from another site",$C449="Stock check +"),1,-1)*N($D449))</f>
        <v/>
      </c>
    </row>
    <row r="450" customFormat="false" ht="15" hidden="false" customHeight="false" outlineLevel="0" collapsed="false">
      <c r="A450" s="20"/>
      <c r="B450" s="14"/>
      <c r="C450" s="14"/>
      <c r="D450" s="21"/>
      <c r="E450" s="14"/>
      <c r="F450" s="14"/>
      <c r="G450" s="23" t="str">
        <f aca="false">IF(OR($B450="",$C450=""),"",IF(OR($C450="Bought in",$C450="Received from another site",$C450="Stock check +"),1,-1)*N($D450))</f>
        <v/>
      </c>
    </row>
    <row r="451" customFormat="false" ht="15" hidden="false" customHeight="false" outlineLevel="0" collapsed="false">
      <c r="A451" s="20"/>
      <c r="B451" s="14"/>
      <c r="C451" s="14"/>
      <c r="D451" s="21"/>
      <c r="E451" s="14"/>
      <c r="F451" s="14"/>
      <c r="G451" s="23" t="str">
        <f aca="false">IF(OR($B451="",$C451=""),"",IF(OR($C451="Bought in",$C451="Received from another site",$C451="Stock check +"),1,-1)*N($D451))</f>
        <v/>
      </c>
    </row>
    <row r="452" customFormat="false" ht="15" hidden="false" customHeight="false" outlineLevel="0" collapsed="false">
      <c r="A452" s="20"/>
      <c r="B452" s="14"/>
      <c r="C452" s="14"/>
      <c r="D452" s="21"/>
      <c r="E452" s="14"/>
      <c r="F452" s="14"/>
      <c r="G452" s="23" t="str">
        <f aca="false">IF(OR($B452="",$C452=""),"",IF(OR($C452="Bought in",$C452="Received from another site",$C452="Stock check +"),1,-1)*N($D452))</f>
        <v/>
      </c>
    </row>
    <row r="453" customFormat="false" ht="15" hidden="false" customHeight="false" outlineLevel="0" collapsed="false">
      <c r="A453" s="20"/>
      <c r="B453" s="14"/>
      <c r="C453" s="14"/>
      <c r="D453" s="21"/>
      <c r="E453" s="14"/>
      <c r="F453" s="14"/>
      <c r="G453" s="23" t="str">
        <f aca="false">IF(OR($B453="",$C453=""),"",IF(OR($C453="Bought in",$C453="Received from another site",$C453="Stock check +"),1,-1)*N($D453))</f>
        <v/>
      </c>
    </row>
    <row r="454" customFormat="false" ht="15" hidden="false" customHeight="false" outlineLevel="0" collapsed="false">
      <c r="A454" s="20"/>
      <c r="B454" s="14"/>
      <c r="C454" s="14"/>
      <c r="D454" s="21"/>
      <c r="E454" s="14"/>
      <c r="F454" s="14"/>
      <c r="G454" s="23" t="str">
        <f aca="false">IF(OR($B454="",$C454=""),"",IF(OR($C454="Bought in",$C454="Received from another site",$C454="Stock check +"),1,-1)*N($D454))</f>
        <v/>
      </c>
    </row>
    <row r="455" customFormat="false" ht="15" hidden="false" customHeight="false" outlineLevel="0" collapsed="false">
      <c r="A455" s="20"/>
      <c r="B455" s="14"/>
      <c r="C455" s="14"/>
      <c r="D455" s="21"/>
      <c r="E455" s="14"/>
      <c r="F455" s="14"/>
      <c r="G455" s="23" t="str">
        <f aca="false">IF(OR($B455="",$C455=""),"",IF(OR($C455="Bought in",$C455="Received from another site",$C455="Stock check +"),1,-1)*N($D455))</f>
        <v/>
      </c>
    </row>
    <row r="456" customFormat="false" ht="15" hidden="false" customHeight="false" outlineLevel="0" collapsed="false">
      <c r="A456" s="20"/>
      <c r="B456" s="14"/>
      <c r="C456" s="14"/>
      <c r="D456" s="21"/>
      <c r="E456" s="14"/>
      <c r="F456" s="14"/>
      <c r="G456" s="23" t="str">
        <f aca="false">IF(OR($B456="",$C456=""),"",IF(OR($C456="Bought in",$C456="Received from another site",$C456="Stock check +"),1,-1)*N($D456))</f>
        <v/>
      </c>
    </row>
    <row r="457" customFormat="false" ht="15" hidden="false" customHeight="false" outlineLevel="0" collapsed="false">
      <c r="A457" s="20"/>
      <c r="B457" s="14"/>
      <c r="C457" s="14"/>
      <c r="D457" s="21"/>
      <c r="E457" s="14"/>
      <c r="F457" s="14"/>
      <c r="G457" s="23" t="str">
        <f aca="false">IF(OR($B457="",$C457=""),"",IF(OR($C457="Bought in",$C457="Received from another site",$C457="Stock check +"),1,-1)*N($D457))</f>
        <v/>
      </c>
    </row>
    <row r="458" customFormat="false" ht="15" hidden="false" customHeight="false" outlineLevel="0" collapsed="false">
      <c r="A458" s="20"/>
      <c r="B458" s="14"/>
      <c r="C458" s="14"/>
      <c r="D458" s="21"/>
      <c r="E458" s="14"/>
      <c r="F458" s="14"/>
      <c r="G458" s="23" t="str">
        <f aca="false">IF(OR($B458="",$C458=""),"",IF(OR($C458="Bought in",$C458="Received from another site",$C458="Stock check +"),1,-1)*N($D458))</f>
        <v/>
      </c>
    </row>
    <row r="459" customFormat="false" ht="15" hidden="false" customHeight="false" outlineLevel="0" collapsed="false">
      <c r="A459" s="20"/>
      <c r="B459" s="14"/>
      <c r="C459" s="14"/>
      <c r="D459" s="21"/>
      <c r="E459" s="14"/>
      <c r="F459" s="14"/>
      <c r="G459" s="23" t="str">
        <f aca="false">IF(OR($B459="",$C459=""),"",IF(OR($C459="Bought in",$C459="Received from another site",$C459="Stock check +"),1,-1)*N($D459))</f>
        <v/>
      </c>
    </row>
    <row r="460" customFormat="false" ht="15" hidden="false" customHeight="false" outlineLevel="0" collapsed="false">
      <c r="A460" s="20"/>
      <c r="B460" s="14"/>
      <c r="C460" s="14"/>
      <c r="D460" s="21"/>
      <c r="E460" s="14"/>
      <c r="F460" s="14"/>
      <c r="G460" s="23" t="str">
        <f aca="false">IF(OR($B460="",$C460=""),"",IF(OR($C460="Bought in",$C460="Received from another site",$C460="Stock check +"),1,-1)*N($D460))</f>
        <v/>
      </c>
    </row>
    <row r="461" customFormat="false" ht="15" hidden="false" customHeight="false" outlineLevel="0" collapsed="false">
      <c r="A461" s="20"/>
      <c r="B461" s="14"/>
      <c r="C461" s="14"/>
      <c r="D461" s="21"/>
      <c r="E461" s="14"/>
      <c r="F461" s="14"/>
      <c r="G461" s="23" t="str">
        <f aca="false">IF(OR($B461="",$C461=""),"",IF(OR($C461="Bought in",$C461="Received from another site",$C461="Stock check +"),1,-1)*N($D461))</f>
        <v/>
      </c>
    </row>
    <row r="462" customFormat="false" ht="15" hidden="false" customHeight="false" outlineLevel="0" collapsed="false">
      <c r="A462" s="20"/>
      <c r="B462" s="14"/>
      <c r="C462" s="14"/>
      <c r="D462" s="21"/>
      <c r="E462" s="14"/>
      <c r="F462" s="14"/>
      <c r="G462" s="23" t="str">
        <f aca="false">IF(OR($B462="",$C462=""),"",IF(OR($C462="Bought in",$C462="Received from another site",$C462="Stock check +"),1,-1)*N($D462))</f>
        <v/>
      </c>
    </row>
    <row r="463" customFormat="false" ht="15" hidden="false" customHeight="false" outlineLevel="0" collapsed="false">
      <c r="A463" s="20"/>
      <c r="B463" s="14"/>
      <c r="C463" s="14"/>
      <c r="D463" s="21"/>
      <c r="E463" s="14"/>
      <c r="F463" s="14"/>
      <c r="G463" s="23" t="str">
        <f aca="false">IF(OR($B463="",$C463=""),"",IF(OR($C463="Bought in",$C463="Received from another site",$C463="Stock check +"),1,-1)*N($D463))</f>
        <v/>
      </c>
    </row>
    <row r="464" customFormat="false" ht="15" hidden="false" customHeight="false" outlineLevel="0" collapsed="false">
      <c r="A464" s="20"/>
      <c r="B464" s="14"/>
      <c r="C464" s="14"/>
      <c r="D464" s="21"/>
      <c r="E464" s="14"/>
      <c r="F464" s="14"/>
      <c r="G464" s="23" t="str">
        <f aca="false">IF(OR($B464="",$C464=""),"",IF(OR($C464="Bought in",$C464="Received from another site",$C464="Stock check +"),1,-1)*N($D464))</f>
        <v/>
      </c>
    </row>
    <row r="465" customFormat="false" ht="15" hidden="false" customHeight="false" outlineLevel="0" collapsed="false">
      <c r="A465" s="20"/>
      <c r="B465" s="14"/>
      <c r="C465" s="14"/>
      <c r="D465" s="21"/>
      <c r="E465" s="14"/>
      <c r="F465" s="14"/>
      <c r="G465" s="23" t="str">
        <f aca="false">IF(OR($B465="",$C465=""),"",IF(OR($C465="Bought in",$C465="Received from another site",$C465="Stock check +"),1,-1)*N($D465))</f>
        <v/>
      </c>
    </row>
    <row r="466" customFormat="false" ht="15" hidden="false" customHeight="false" outlineLevel="0" collapsed="false">
      <c r="A466" s="20"/>
      <c r="B466" s="14"/>
      <c r="C466" s="14"/>
      <c r="D466" s="21"/>
      <c r="E466" s="14"/>
      <c r="F466" s="14"/>
      <c r="G466" s="23" t="str">
        <f aca="false">IF(OR($B466="",$C466=""),"",IF(OR($C466="Bought in",$C466="Received from another site",$C466="Stock check +"),1,-1)*N($D466))</f>
        <v/>
      </c>
    </row>
    <row r="467" customFormat="false" ht="15" hidden="false" customHeight="false" outlineLevel="0" collapsed="false">
      <c r="A467" s="20"/>
      <c r="B467" s="14"/>
      <c r="C467" s="14"/>
      <c r="D467" s="21"/>
      <c r="E467" s="14"/>
      <c r="F467" s="14"/>
      <c r="G467" s="23" t="str">
        <f aca="false">IF(OR($B467="",$C467=""),"",IF(OR($C467="Bought in",$C467="Received from another site",$C467="Stock check +"),1,-1)*N($D467))</f>
        <v/>
      </c>
    </row>
    <row r="468" customFormat="false" ht="15" hidden="false" customHeight="false" outlineLevel="0" collapsed="false">
      <c r="A468" s="20"/>
      <c r="B468" s="14"/>
      <c r="C468" s="14"/>
      <c r="D468" s="21"/>
      <c r="E468" s="14"/>
      <c r="F468" s="14"/>
      <c r="G468" s="23" t="str">
        <f aca="false">IF(OR($B468="",$C468=""),"",IF(OR($C468="Bought in",$C468="Received from another site",$C468="Stock check +"),1,-1)*N($D468))</f>
        <v/>
      </c>
    </row>
    <row r="469" customFormat="false" ht="15" hidden="false" customHeight="false" outlineLevel="0" collapsed="false">
      <c r="A469" s="20"/>
      <c r="B469" s="14"/>
      <c r="C469" s="14"/>
      <c r="D469" s="21"/>
      <c r="E469" s="14"/>
      <c r="F469" s="14"/>
      <c r="G469" s="23" t="str">
        <f aca="false">IF(OR($B469="",$C469=""),"",IF(OR($C469="Bought in",$C469="Received from another site",$C469="Stock check +"),1,-1)*N($D469))</f>
        <v/>
      </c>
    </row>
    <row r="470" customFormat="false" ht="15" hidden="false" customHeight="false" outlineLevel="0" collapsed="false">
      <c r="A470" s="20"/>
      <c r="B470" s="14"/>
      <c r="C470" s="14"/>
      <c r="D470" s="21"/>
      <c r="E470" s="14"/>
      <c r="F470" s="14"/>
      <c r="G470" s="23" t="str">
        <f aca="false">IF(OR($B470="",$C470=""),"",IF(OR($C470="Bought in",$C470="Received from another site",$C470="Stock check +"),1,-1)*N($D470))</f>
        <v/>
      </c>
    </row>
    <row r="471" customFormat="false" ht="15" hidden="false" customHeight="false" outlineLevel="0" collapsed="false">
      <c r="A471" s="20"/>
      <c r="B471" s="14"/>
      <c r="C471" s="14"/>
      <c r="D471" s="21"/>
      <c r="E471" s="14"/>
      <c r="F471" s="14"/>
      <c r="G471" s="23" t="str">
        <f aca="false">IF(OR($B471="",$C471=""),"",IF(OR($C471="Bought in",$C471="Received from another site",$C471="Stock check +"),1,-1)*N($D471))</f>
        <v/>
      </c>
    </row>
    <row r="472" customFormat="false" ht="15" hidden="false" customHeight="false" outlineLevel="0" collapsed="false">
      <c r="A472" s="20"/>
      <c r="B472" s="14"/>
      <c r="C472" s="14"/>
      <c r="D472" s="21"/>
      <c r="E472" s="14"/>
      <c r="F472" s="14"/>
      <c r="G472" s="23" t="str">
        <f aca="false">IF(OR($B472="",$C472=""),"",IF(OR($C472="Bought in",$C472="Received from another site",$C472="Stock check +"),1,-1)*N($D472))</f>
        <v/>
      </c>
    </row>
    <row r="473" customFormat="false" ht="15" hidden="false" customHeight="false" outlineLevel="0" collapsed="false">
      <c r="A473" s="20"/>
      <c r="B473" s="14"/>
      <c r="C473" s="14"/>
      <c r="D473" s="21"/>
      <c r="E473" s="14"/>
      <c r="F473" s="14"/>
      <c r="G473" s="23" t="str">
        <f aca="false">IF(OR($B473="",$C473=""),"",IF(OR($C473="Bought in",$C473="Received from another site",$C473="Stock check +"),1,-1)*N($D473))</f>
        <v/>
      </c>
    </row>
    <row r="474" customFormat="false" ht="15" hidden="false" customHeight="false" outlineLevel="0" collapsed="false">
      <c r="A474" s="20"/>
      <c r="B474" s="14"/>
      <c r="C474" s="14"/>
      <c r="D474" s="21"/>
      <c r="E474" s="14"/>
      <c r="F474" s="14"/>
      <c r="G474" s="23" t="str">
        <f aca="false">IF(OR($B474="",$C474=""),"",IF(OR($C474="Bought in",$C474="Received from another site",$C474="Stock check +"),1,-1)*N($D474))</f>
        <v/>
      </c>
    </row>
    <row r="475" customFormat="false" ht="15" hidden="false" customHeight="false" outlineLevel="0" collapsed="false">
      <c r="A475" s="20"/>
      <c r="B475" s="14"/>
      <c r="C475" s="14"/>
      <c r="D475" s="21"/>
      <c r="E475" s="14"/>
      <c r="F475" s="14"/>
      <c r="G475" s="23" t="str">
        <f aca="false">IF(OR($B475="",$C475=""),"",IF(OR($C475="Bought in",$C475="Received from another site",$C475="Stock check +"),1,-1)*N($D475))</f>
        <v/>
      </c>
    </row>
    <row r="476" customFormat="false" ht="15" hidden="false" customHeight="false" outlineLevel="0" collapsed="false">
      <c r="A476" s="20"/>
      <c r="B476" s="14"/>
      <c r="C476" s="14"/>
      <c r="D476" s="21"/>
      <c r="E476" s="14"/>
      <c r="F476" s="14"/>
      <c r="G476" s="23" t="str">
        <f aca="false">IF(OR($B476="",$C476=""),"",IF(OR($C476="Bought in",$C476="Received from another site",$C476="Stock check +"),1,-1)*N($D476))</f>
        <v/>
      </c>
    </row>
    <row r="477" customFormat="false" ht="15" hidden="false" customHeight="false" outlineLevel="0" collapsed="false">
      <c r="A477" s="20"/>
      <c r="B477" s="14"/>
      <c r="C477" s="14"/>
      <c r="D477" s="21"/>
      <c r="E477" s="14"/>
      <c r="F477" s="14"/>
      <c r="G477" s="23" t="str">
        <f aca="false">IF(OR($B477="",$C477=""),"",IF(OR($C477="Bought in",$C477="Received from another site",$C477="Stock check +"),1,-1)*N($D477))</f>
        <v/>
      </c>
    </row>
    <row r="478" customFormat="false" ht="15" hidden="false" customHeight="false" outlineLevel="0" collapsed="false">
      <c r="A478" s="20"/>
      <c r="B478" s="14"/>
      <c r="C478" s="14"/>
      <c r="D478" s="21"/>
      <c r="E478" s="14"/>
      <c r="F478" s="14"/>
      <c r="G478" s="23" t="str">
        <f aca="false">IF(OR($B478="",$C478=""),"",IF(OR($C478="Bought in",$C478="Received from another site",$C478="Stock check +"),1,-1)*N($D478))</f>
        <v/>
      </c>
    </row>
    <row r="479" customFormat="false" ht="15" hidden="false" customHeight="false" outlineLevel="0" collapsed="false">
      <c r="A479" s="20"/>
      <c r="B479" s="14"/>
      <c r="C479" s="14"/>
      <c r="D479" s="21"/>
      <c r="E479" s="14"/>
      <c r="F479" s="14"/>
      <c r="G479" s="23" t="str">
        <f aca="false">IF(OR($B479="",$C479=""),"",IF(OR($C479="Bought in",$C479="Received from another site",$C479="Stock check +"),1,-1)*N($D479))</f>
        <v/>
      </c>
    </row>
    <row r="480" customFormat="false" ht="15" hidden="false" customHeight="false" outlineLevel="0" collapsed="false">
      <c r="A480" s="20"/>
      <c r="B480" s="14"/>
      <c r="C480" s="14"/>
      <c r="D480" s="21"/>
      <c r="E480" s="14"/>
      <c r="F480" s="14"/>
      <c r="G480" s="23" t="str">
        <f aca="false">IF(OR($B480="",$C480=""),"",IF(OR($C480="Bought in",$C480="Received from another site",$C480="Stock check +"),1,-1)*N($D480))</f>
        <v/>
      </c>
    </row>
    <row r="481" customFormat="false" ht="15" hidden="false" customHeight="false" outlineLevel="0" collapsed="false">
      <c r="A481" s="20"/>
      <c r="B481" s="14"/>
      <c r="C481" s="14"/>
      <c r="D481" s="21"/>
      <c r="E481" s="14"/>
      <c r="F481" s="14"/>
      <c r="G481" s="23" t="str">
        <f aca="false">IF(OR($B481="",$C481=""),"",IF(OR($C481="Bought in",$C481="Received from another site",$C481="Stock check +"),1,-1)*N($D481))</f>
        <v/>
      </c>
    </row>
    <row r="482" customFormat="false" ht="15" hidden="false" customHeight="false" outlineLevel="0" collapsed="false">
      <c r="A482" s="20"/>
      <c r="B482" s="14"/>
      <c r="C482" s="14"/>
      <c r="D482" s="21"/>
      <c r="E482" s="14"/>
      <c r="F482" s="14"/>
      <c r="G482" s="23" t="str">
        <f aca="false">IF(OR($B482="",$C482=""),"",IF(OR($C482="Bought in",$C482="Received from another site",$C482="Stock check +"),1,-1)*N($D482))</f>
        <v/>
      </c>
    </row>
    <row r="483" customFormat="false" ht="15" hidden="false" customHeight="false" outlineLevel="0" collapsed="false">
      <c r="A483" s="20"/>
      <c r="B483" s="14"/>
      <c r="C483" s="14"/>
      <c r="D483" s="21"/>
      <c r="E483" s="14"/>
      <c r="F483" s="14"/>
      <c r="G483" s="23" t="str">
        <f aca="false">IF(OR($B483="",$C483=""),"",IF(OR($C483="Bought in",$C483="Received from another site",$C483="Stock check +"),1,-1)*N($D483))</f>
        <v/>
      </c>
    </row>
    <row r="484" customFormat="false" ht="15" hidden="false" customHeight="false" outlineLevel="0" collapsed="false">
      <c r="A484" s="20"/>
      <c r="B484" s="14"/>
      <c r="C484" s="14"/>
      <c r="D484" s="21"/>
      <c r="E484" s="14"/>
      <c r="F484" s="14"/>
      <c r="G484" s="23" t="str">
        <f aca="false">IF(OR($B484="",$C484=""),"",IF(OR($C484="Bought in",$C484="Received from another site",$C484="Stock check +"),1,-1)*N($D484))</f>
        <v/>
      </c>
    </row>
    <row r="485" customFormat="false" ht="15" hidden="false" customHeight="false" outlineLevel="0" collapsed="false">
      <c r="A485" s="20"/>
      <c r="B485" s="14"/>
      <c r="C485" s="14"/>
      <c r="D485" s="21"/>
      <c r="E485" s="14"/>
      <c r="F485" s="14"/>
      <c r="G485" s="23" t="str">
        <f aca="false">IF(OR($B485="",$C485=""),"",IF(OR($C485="Bought in",$C485="Received from another site",$C485="Stock check +"),1,-1)*N($D485))</f>
        <v/>
      </c>
    </row>
    <row r="486" customFormat="false" ht="15" hidden="false" customHeight="false" outlineLevel="0" collapsed="false">
      <c r="A486" s="20"/>
      <c r="B486" s="14"/>
      <c r="C486" s="14"/>
      <c r="D486" s="21"/>
      <c r="E486" s="14"/>
      <c r="F486" s="14"/>
      <c r="G486" s="23" t="str">
        <f aca="false">IF(OR($B486="",$C486=""),"",IF(OR($C486="Bought in",$C486="Received from another site",$C486="Stock check +"),1,-1)*N($D486))</f>
        <v/>
      </c>
    </row>
    <row r="487" customFormat="false" ht="15" hidden="false" customHeight="false" outlineLevel="0" collapsed="false">
      <c r="A487" s="20"/>
      <c r="B487" s="14"/>
      <c r="C487" s="14"/>
      <c r="D487" s="21"/>
      <c r="E487" s="14"/>
      <c r="F487" s="14"/>
      <c r="G487" s="23" t="str">
        <f aca="false">IF(OR($B487="",$C487=""),"",IF(OR($C487="Bought in",$C487="Received from another site",$C487="Stock check +"),1,-1)*N($D487))</f>
        <v/>
      </c>
    </row>
    <row r="488" customFormat="false" ht="15" hidden="false" customHeight="false" outlineLevel="0" collapsed="false">
      <c r="A488" s="20"/>
      <c r="B488" s="14"/>
      <c r="C488" s="14"/>
      <c r="D488" s="21"/>
      <c r="E488" s="14"/>
      <c r="F488" s="14"/>
      <c r="G488" s="23" t="str">
        <f aca="false">IF(OR($B488="",$C488=""),"",IF(OR($C488="Bought in",$C488="Received from another site",$C488="Stock check +"),1,-1)*N($D488))</f>
        <v/>
      </c>
    </row>
    <row r="489" customFormat="false" ht="15" hidden="false" customHeight="false" outlineLevel="0" collapsed="false">
      <c r="A489" s="20"/>
      <c r="B489" s="14"/>
      <c r="C489" s="14"/>
      <c r="D489" s="21"/>
      <c r="E489" s="14"/>
      <c r="F489" s="14"/>
      <c r="G489" s="23" t="str">
        <f aca="false">IF(OR($B489="",$C489=""),"",IF(OR($C489="Bought in",$C489="Received from another site",$C489="Stock check +"),1,-1)*N($D489))</f>
        <v/>
      </c>
    </row>
    <row r="490" customFormat="false" ht="15" hidden="false" customHeight="false" outlineLevel="0" collapsed="false">
      <c r="A490" s="20"/>
      <c r="B490" s="14"/>
      <c r="C490" s="14"/>
      <c r="D490" s="21"/>
      <c r="E490" s="14"/>
      <c r="F490" s="14"/>
      <c r="G490" s="23" t="str">
        <f aca="false">IF(OR($B490="",$C490=""),"",IF(OR($C490="Bought in",$C490="Received from another site",$C490="Stock check +"),1,-1)*N($D490))</f>
        <v/>
      </c>
    </row>
    <row r="491" customFormat="false" ht="15" hidden="false" customHeight="false" outlineLevel="0" collapsed="false">
      <c r="A491" s="20"/>
      <c r="B491" s="14"/>
      <c r="C491" s="14"/>
      <c r="D491" s="21"/>
      <c r="E491" s="14"/>
      <c r="F491" s="14"/>
      <c r="G491" s="23" t="str">
        <f aca="false">IF(OR($B491="",$C491=""),"",IF(OR($C491="Bought in",$C491="Received from another site",$C491="Stock check +"),1,-1)*N($D491))</f>
        <v/>
      </c>
    </row>
    <row r="492" customFormat="false" ht="15" hidden="false" customHeight="false" outlineLevel="0" collapsed="false">
      <c r="A492" s="20"/>
      <c r="B492" s="14"/>
      <c r="C492" s="14"/>
      <c r="D492" s="21"/>
      <c r="E492" s="14"/>
      <c r="F492" s="14"/>
      <c r="G492" s="23" t="str">
        <f aca="false">IF(OR($B492="",$C492=""),"",IF(OR($C492="Bought in",$C492="Received from another site",$C492="Stock check +"),1,-1)*N($D492))</f>
        <v/>
      </c>
    </row>
    <row r="493" customFormat="false" ht="15" hidden="false" customHeight="false" outlineLevel="0" collapsed="false">
      <c r="A493" s="20"/>
      <c r="B493" s="14"/>
      <c r="C493" s="14"/>
      <c r="D493" s="21"/>
      <c r="E493" s="14"/>
      <c r="F493" s="14"/>
      <c r="G493" s="23" t="str">
        <f aca="false">IF(OR($B493="",$C493=""),"",IF(OR($C493="Bought in",$C493="Received from another site",$C493="Stock check +"),1,-1)*N($D493))</f>
        <v/>
      </c>
    </row>
    <row r="494" customFormat="false" ht="15" hidden="false" customHeight="false" outlineLevel="0" collapsed="false">
      <c r="A494" s="20"/>
      <c r="B494" s="14"/>
      <c r="C494" s="14"/>
      <c r="D494" s="21"/>
      <c r="E494" s="14"/>
      <c r="F494" s="14"/>
      <c r="G494" s="23" t="str">
        <f aca="false">IF(OR($B494="",$C494=""),"",IF(OR($C494="Bought in",$C494="Received from another site",$C494="Stock check +"),1,-1)*N($D494))</f>
        <v/>
      </c>
    </row>
    <row r="495" customFormat="false" ht="15" hidden="false" customHeight="false" outlineLevel="0" collapsed="false">
      <c r="A495" s="20"/>
      <c r="B495" s="14"/>
      <c r="C495" s="14"/>
      <c r="D495" s="21"/>
      <c r="E495" s="14"/>
      <c r="F495" s="14"/>
      <c r="G495" s="23" t="str">
        <f aca="false">IF(OR($B495="",$C495=""),"",IF(OR($C495="Bought in",$C495="Received from another site",$C495="Stock check +"),1,-1)*N($D495))</f>
        <v/>
      </c>
    </row>
    <row r="496" customFormat="false" ht="15" hidden="false" customHeight="false" outlineLevel="0" collapsed="false">
      <c r="A496" s="20"/>
      <c r="B496" s="14"/>
      <c r="C496" s="14"/>
      <c r="D496" s="21"/>
      <c r="E496" s="14"/>
      <c r="F496" s="14"/>
      <c r="G496" s="23" t="str">
        <f aca="false">IF(OR($B496="",$C496=""),"",IF(OR($C496="Bought in",$C496="Received from another site",$C496="Stock check +"),1,-1)*N($D496))</f>
        <v/>
      </c>
    </row>
    <row r="497" customFormat="false" ht="15" hidden="false" customHeight="false" outlineLevel="0" collapsed="false">
      <c r="A497" s="20"/>
      <c r="B497" s="14"/>
      <c r="C497" s="14"/>
      <c r="D497" s="21"/>
      <c r="E497" s="14"/>
      <c r="F497" s="14"/>
      <c r="G497" s="23" t="str">
        <f aca="false">IF(OR($B497="",$C497=""),"",IF(OR($C497="Bought in",$C497="Received from another site",$C497="Stock check +"),1,-1)*N($D497))</f>
        <v/>
      </c>
    </row>
    <row r="498" customFormat="false" ht="15" hidden="false" customHeight="false" outlineLevel="0" collapsed="false">
      <c r="A498" s="20"/>
      <c r="B498" s="14"/>
      <c r="C498" s="14"/>
      <c r="D498" s="21"/>
      <c r="E498" s="14"/>
      <c r="F498" s="14"/>
      <c r="G498" s="23" t="str">
        <f aca="false">IF(OR($B498="",$C498=""),"",IF(OR($C498="Bought in",$C498="Received from another site",$C498="Stock check +"),1,-1)*N($D498))</f>
        <v/>
      </c>
    </row>
    <row r="499" customFormat="false" ht="15" hidden="false" customHeight="false" outlineLevel="0" collapsed="false">
      <c r="A499" s="20"/>
      <c r="B499" s="14"/>
      <c r="C499" s="14"/>
      <c r="D499" s="21"/>
      <c r="E499" s="14"/>
      <c r="F499" s="14"/>
      <c r="G499" s="23" t="str">
        <f aca="false">IF(OR($B499="",$C499=""),"",IF(OR($C499="Bought in",$C499="Received from another site",$C499="Stock check +"),1,-1)*N($D499))</f>
        <v/>
      </c>
    </row>
    <row r="500" customFormat="false" ht="15" hidden="false" customHeight="false" outlineLevel="0" collapsed="false">
      <c r="A500" s="20"/>
      <c r="B500" s="14"/>
      <c r="C500" s="14"/>
      <c r="D500" s="21"/>
      <c r="E500" s="14"/>
      <c r="F500" s="14"/>
      <c r="G500" s="23" t="str">
        <f aca="false">IF(OR($B500="",$C500=""),"",IF(OR($C500="Bought in",$C500="Received from another site",$C500="Stock check +"),1,-1)*N($D500))</f>
        <v/>
      </c>
    </row>
    <row r="501" customFormat="false" ht="15" hidden="false" customHeight="false" outlineLevel="0" collapsed="false">
      <c r="A501" s="20"/>
      <c r="B501" s="14"/>
      <c r="C501" s="14"/>
      <c r="D501" s="21"/>
      <c r="E501" s="14"/>
      <c r="F501" s="14"/>
      <c r="G501" s="23" t="str">
        <f aca="false">IF(OR($B501="",$C501=""),"",IF(OR($C501="Bought in",$C501="Received from another site",$C501="Stock check +"),1,-1)*N($D501))</f>
        <v/>
      </c>
    </row>
    <row r="502" customFormat="false" ht="15" hidden="false" customHeight="false" outlineLevel="0" collapsed="false">
      <c r="A502" s="20"/>
      <c r="B502" s="14"/>
      <c r="C502" s="14"/>
      <c r="D502" s="21"/>
      <c r="E502" s="14"/>
      <c r="F502" s="14"/>
      <c r="G502" s="23" t="str">
        <f aca="false">IF(OR($B502="",$C502=""),"",IF(OR($C502="Bought in",$C502="Received from another site",$C502="Stock check +"),1,-1)*N($D502))</f>
        <v/>
      </c>
    </row>
    <row r="503" customFormat="false" ht="15" hidden="false" customHeight="false" outlineLevel="0" collapsed="false">
      <c r="A503" s="20"/>
      <c r="B503" s="14"/>
      <c r="C503" s="14"/>
      <c r="D503" s="21"/>
      <c r="E503" s="14"/>
      <c r="F503" s="14"/>
      <c r="G503" s="23" t="str">
        <f aca="false">IF(OR($B503="",$C503=""),"",IF(OR($C503="Bought in",$C503="Received from another site",$C503="Stock check +"),1,-1)*N($D503))</f>
        <v/>
      </c>
    </row>
    <row r="504" customFormat="false" ht="15" hidden="false" customHeight="false" outlineLevel="0" collapsed="false">
      <c r="A504" s="20"/>
      <c r="B504" s="14"/>
      <c r="C504" s="14"/>
      <c r="D504" s="21"/>
      <c r="E504" s="14"/>
      <c r="F504" s="14"/>
      <c r="G504" s="23" t="str">
        <f aca="false">IF(OR($B504="",$C504=""),"",IF(OR($C504="Bought in",$C504="Received from another site",$C504="Stock check +"),1,-1)*N($D504))</f>
        <v/>
      </c>
    </row>
  </sheetData>
  <dataValidations count="2">
    <dataValidation allowBlank="true" errorStyle="stop" operator="between" showDropDown="false" showErrorMessage="false" showInputMessage="false" sqref="B5:B504" type="list">
      <formula1>Grades!$A$5:$A$24</formula1>
      <formula2>0</formula2>
    </dataValidation>
    <dataValidation allowBlank="true" errorStyle="stop" operator="between" showDropDown="false" showErrorMessage="false" showInputMessage="false" sqref="C5:C504" type="list">
      <formula1>"Bought in,Received from another site,Stock check +,Sold,Sent to another site,Disposed,Stock check -"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&amp;CRegrind &amp;&amp; Recipe Tracker  |  Mannin Systems  |  manninsystems.co.uk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A3C"/>
    <pageSetUpPr fitToPage="tru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8"/>
    <col collapsed="false" customWidth="true" hidden="false" outlineLevel="0" max="8" min="3" style="0" width="13"/>
    <col collapsed="false" customWidth="true" hidden="false" outlineLevel="0" max="9" min="9" style="0" width="26"/>
  </cols>
  <sheetData>
    <row r="1" customFormat="false" ht="19.7" hidden="false" customHeight="false" outlineLevel="0" collapsed="false">
      <c r="A1" s="11" t="s">
        <v>116</v>
      </c>
    </row>
    <row r="2" customFormat="false" ht="15" hidden="false" customHeight="false" outlineLevel="0" collapsed="false">
      <c r="A2" s="12" t="s">
        <v>117</v>
      </c>
    </row>
    <row r="4" customFormat="false" ht="15" hidden="false" customHeight="false" outlineLevel="0" collapsed="false">
      <c r="A4" s="24" t="s">
        <v>118</v>
      </c>
    </row>
    <row r="5" customFormat="false" ht="15" hidden="false" customHeight="false" outlineLevel="0" collapsed="false">
      <c r="A5" s="25" t="s">
        <v>119</v>
      </c>
      <c r="B5" s="26" t="n">
        <f aca="false">SUM('Run Log'!$E$5:$E$504)</f>
        <v>7200</v>
      </c>
    </row>
    <row r="6" customFormat="false" ht="15" hidden="false" customHeight="false" outlineLevel="0" collapsed="false">
      <c r="A6" s="25" t="s">
        <v>120</v>
      </c>
      <c r="B6" s="26" t="n">
        <f aca="false">SUM('Run Log'!$H$5:$H$504)</f>
        <v>375</v>
      </c>
    </row>
    <row r="7" customFormat="false" ht="15" hidden="false" customHeight="false" outlineLevel="0" collapsed="false">
      <c r="A7" s="25" t="s">
        <v>80</v>
      </c>
      <c r="B7" s="26" t="n">
        <f aca="false">SUM('Run Log'!$I$5:$I$504)</f>
        <v>70</v>
      </c>
    </row>
    <row r="8" customFormat="false" ht="15" hidden="false" customHeight="false" outlineLevel="0" collapsed="false">
      <c r="A8" s="25" t="s">
        <v>121</v>
      </c>
      <c r="B8" s="27" t="n">
        <f aca="false">IF(B5=0,"",(B6+B7)/B5)</f>
        <v>0.0618055555555556</v>
      </c>
    </row>
    <row r="9" customFormat="false" ht="15" hidden="false" customHeight="false" outlineLevel="0" collapsed="false">
      <c r="A9" s="25" t="s">
        <v>122</v>
      </c>
      <c r="B9" s="26" t="n">
        <f aca="false">SUM('Run Log'!$F$5:$F$504)</f>
        <v>1510</v>
      </c>
    </row>
    <row r="10" customFormat="false" ht="15" hidden="false" customHeight="false" outlineLevel="0" collapsed="false">
      <c r="A10" s="25" t="s">
        <v>123</v>
      </c>
      <c r="B10" s="28" t="n">
        <f aca="false">COUNTIF('Run Log'!$O$5:$O$504,"OVER LIMIT")</f>
        <v>1</v>
      </c>
    </row>
    <row r="11" customFormat="false" ht="15" hidden="false" customHeight="false" outlineLevel="0" collapsed="false">
      <c r="A11" s="25" t="s">
        <v>124</v>
      </c>
      <c r="B11" s="29" t="n">
        <f aca="false">SUM('Run Log'!$Q$5:$Q$504)</f>
        <v>2272.5</v>
      </c>
    </row>
    <row r="13" customFormat="false" ht="15" hidden="false" customHeight="false" outlineLevel="0" collapsed="false">
      <c r="A13" s="24" t="s">
        <v>125</v>
      </c>
    </row>
    <row r="14" customFormat="false" ht="43.5" hidden="false" customHeight="true" outlineLevel="0" collapsed="false">
      <c r="A14" s="16" t="s">
        <v>52</v>
      </c>
      <c r="B14" s="16" t="s">
        <v>30</v>
      </c>
      <c r="C14" s="16" t="s">
        <v>126</v>
      </c>
      <c r="D14" s="16" t="s">
        <v>127</v>
      </c>
      <c r="E14" s="16" t="s">
        <v>128</v>
      </c>
      <c r="F14" s="16" t="s">
        <v>129</v>
      </c>
      <c r="G14" s="16" t="s">
        <v>130</v>
      </c>
      <c r="H14" s="16" t="s">
        <v>131</v>
      </c>
      <c r="I14" s="16" t="s">
        <v>132</v>
      </c>
    </row>
    <row r="15" customFormat="false" ht="15" hidden="false" customHeight="false" outlineLevel="0" collapsed="false">
      <c r="A15" s="19" t="str">
        <f aca="false">IF(Grades!$A$5="","",Grades!$A$5)</f>
        <v>RG-PVC-W</v>
      </c>
      <c r="B15" s="19" t="str">
        <f aca="false">IF($A15="","",Grades!$B$5)</f>
        <v>White rigid PVC regrind</v>
      </c>
      <c r="C15" s="30" t="n">
        <f aca="false">IF($A15="","",SUMIFS('Run Log'!$H$5:$H$504,'Run Log'!$L$5:$L$504,$A15))</f>
        <v>180</v>
      </c>
      <c r="D15" s="30" t="n">
        <f aca="false">IF($A15="","",SUMIFS('Run Log'!$F$5:$F$504,'Run Log'!$L$5:$L$504,$A15))</f>
        <v>620</v>
      </c>
      <c r="E15" s="23" t="n">
        <f aca="false">IF($A15="","",SUMIFS('Regrind Adjustments'!$G$5:$G$504,'Regrind Adjustments'!$B$5:$B$504,$A15))</f>
        <v>800</v>
      </c>
      <c r="F15" s="30" t="n">
        <f aca="false">IF($A15="","",C15-D15+E15)</f>
        <v>360</v>
      </c>
      <c r="G15" s="31" t="n">
        <f aca="false">IF($A15="","",F15*N(Grades!$D$5))</f>
        <v>540</v>
      </c>
      <c r="H15" s="31" t="n">
        <f aca="false">IF($A15="","",D15*N(Grades!$D$5))</f>
        <v>930</v>
      </c>
      <c r="I15" s="19" t="str">
        <f aca="false">IF($A15="","",IF(F15&lt;0,"Negative: check entries","OK"))</f>
        <v>OK</v>
      </c>
    </row>
    <row r="16" customFormat="false" ht="15" hidden="false" customHeight="false" outlineLevel="0" collapsed="false">
      <c r="A16" s="19" t="str">
        <f aca="false">IF(Grades!$A$6="","",Grades!$A$6)</f>
        <v>RG-PVC-G</v>
      </c>
      <c r="B16" s="19" t="str">
        <f aca="false">IF($A16="","",Grades!$B$6)</f>
        <v>Grey rigid PVC regrind</v>
      </c>
      <c r="C16" s="30" t="n">
        <f aca="false">IF($A16="","",SUMIFS('Run Log'!$H$5:$H$504,'Run Log'!$L$5:$L$504,$A16))</f>
        <v>150</v>
      </c>
      <c r="D16" s="30" t="n">
        <f aca="false">IF($A16="","",SUMIFS('Run Log'!$F$5:$F$504,'Run Log'!$L$5:$L$504,$A16))</f>
        <v>810</v>
      </c>
      <c r="E16" s="23" t="n">
        <f aca="false">IF($A16="","",SUMIFS('Regrind Adjustments'!$G$5:$G$504,'Regrind Adjustments'!$B$5:$B$504,$A16))</f>
        <v>975</v>
      </c>
      <c r="F16" s="30" t="n">
        <f aca="false">IF($A16="","",C16-D16+E16)</f>
        <v>315</v>
      </c>
      <c r="G16" s="31" t="n">
        <f aca="false">IF($A16="","",F16*N(Grades!$D$6))</f>
        <v>456.75</v>
      </c>
      <c r="H16" s="31" t="n">
        <f aca="false">IF($A16="","",D16*N(Grades!$D$6))</f>
        <v>1174.5</v>
      </c>
      <c r="I16" s="19" t="str">
        <f aca="false">IF($A16="","",IF(F16&lt;0,"Negative: check entries","OK"))</f>
        <v>OK</v>
      </c>
    </row>
    <row r="17" customFormat="false" ht="15" hidden="false" customHeight="false" outlineLevel="0" collapsed="false">
      <c r="A17" s="19" t="str">
        <f aca="false">IF(Grades!$A$7="","",Grades!$A$7)</f>
        <v>RG-PVC-F</v>
      </c>
      <c r="B17" s="19" t="str">
        <f aca="false">IF($A17="","",Grades!$B$7)</f>
        <v>Flexible PVC regrind</v>
      </c>
      <c r="C17" s="30" t="n">
        <f aca="false">IF($A17="","",SUMIFS('Run Log'!$H$5:$H$504,'Run Log'!$L$5:$L$504,$A17))</f>
        <v>45</v>
      </c>
      <c r="D17" s="30" t="n">
        <f aca="false">IF($A17="","",SUMIFS('Run Log'!$F$5:$F$504,'Run Log'!$L$5:$L$504,$A17))</f>
        <v>80</v>
      </c>
      <c r="E17" s="23" t="n">
        <f aca="false">IF($A17="","",SUMIFS('Regrind Adjustments'!$G$5:$G$504,'Regrind Adjustments'!$B$5:$B$504,$A17))</f>
        <v>120</v>
      </c>
      <c r="F17" s="30" t="n">
        <f aca="false">IF($A17="","",C17-D17+E17)</f>
        <v>85</v>
      </c>
      <c r="G17" s="31" t="n">
        <f aca="false">IF($A17="","",F17*N(Grades!$D$7))</f>
        <v>178.5</v>
      </c>
      <c r="H17" s="31" t="n">
        <f aca="false">IF($A17="","",D17*N(Grades!$D$7))</f>
        <v>168</v>
      </c>
      <c r="I17" s="19" t="str">
        <f aca="false">IF($A17="","",IF(F17&lt;0,"Negative: check entries","OK"))</f>
        <v>OK</v>
      </c>
    </row>
    <row r="18" customFormat="false" ht="15" hidden="false" customHeight="false" outlineLevel="0" collapsed="false">
      <c r="A18" s="19" t="str">
        <f aca="false">IF(Grades!$A$8="","",Grades!$A$8)</f>
        <v/>
      </c>
      <c r="B18" s="19" t="str">
        <f aca="false">IF($A18="","",Grades!$B$8)</f>
        <v/>
      </c>
      <c r="C18" s="30" t="str">
        <f aca="false">IF($A18="","",SUMIFS('Run Log'!$H$5:$H$504,'Run Log'!$L$5:$L$504,$A18))</f>
        <v/>
      </c>
      <c r="D18" s="30" t="str">
        <f aca="false">IF($A18="","",SUMIFS('Run Log'!$F$5:$F$504,'Run Log'!$L$5:$L$504,$A18))</f>
        <v/>
      </c>
      <c r="E18" s="23" t="str">
        <f aca="false">IF($A18="","",SUMIFS('Regrind Adjustments'!$G$5:$G$504,'Regrind Adjustments'!$B$5:$B$504,$A18))</f>
        <v/>
      </c>
      <c r="F18" s="30" t="str">
        <f aca="false">IF($A18="","",C18-D18+E18)</f>
        <v/>
      </c>
      <c r="G18" s="31" t="str">
        <f aca="false">IF($A18="","",F18*N(Grades!$D$8))</f>
        <v/>
      </c>
      <c r="H18" s="31" t="str">
        <f aca="false">IF($A18="","",D18*N(Grades!$D$8))</f>
        <v/>
      </c>
      <c r="I18" s="19" t="str">
        <f aca="false">IF($A18="","",IF(F18&lt;0,"Negative: check entries","OK"))</f>
        <v/>
      </c>
    </row>
    <row r="19" customFormat="false" ht="15" hidden="false" customHeight="false" outlineLevel="0" collapsed="false">
      <c r="A19" s="19" t="str">
        <f aca="false">IF(Grades!$A$9="","",Grades!$A$9)</f>
        <v/>
      </c>
      <c r="B19" s="19" t="str">
        <f aca="false">IF($A19="","",Grades!$B$9)</f>
        <v/>
      </c>
      <c r="C19" s="30" t="str">
        <f aca="false">IF($A19="","",SUMIFS('Run Log'!$H$5:$H$504,'Run Log'!$L$5:$L$504,$A19))</f>
        <v/>
      </c>
      <c r="D19" s="30" t="str">
        <f aca="false">IF($A19="","",SUMIFS('Run Log'!$F$5:$F$504,'Run Log'!$L$5:$L$504,$A19))</f>
        <v/>
      </c>
      <c r="E19" s="23" t="str">
        <f aca="false">IF($A19="","",SUMIFS('Regrind Adjustments'!$G$5:$G$504,'Regrind Adjustments'!$B$5:$B$504,$A19))</f>
        <v/>
      </c>
      <c r="F19" s="30" t="str">
        <f aca="false">IF($A19="","",C19-D19+E19)</f>
        <v/>
      </c>
      <c r="G19" s="31" t="str">
        <f aca="false">IF($A19="","",F19*N(Grades!$D$9))</f>
        <v/>
      </c>
      <c r="H19" s="31" t="str">
        <f aca="false">IF($A19="","",D19*N(Grades!$D$9))</f>
        <v/>
      </c>
      <c r="I19" s="19" t="str">
        <f aca="false">IF($A19="","",IF(F19&lt;0,"Negative: check entries","OK"))</f>
        <v/>
      </c>
    </row>
    <row r="20" customFormat="false" ht="15" hidden="false" customHeight="false" outlineLevel="0" collapsed="false">
      <c r="A20" s="19" t="str">
        <f aca="false">IF(Grades!$A$10="","",Grades!$A$10)</f>
        <v/>
      </c>
      <c r="B20" s="19" t="str">
        <f aca="false">IF($A20="","",Grades!$B$10)</f>
        <v/>
      </c>
      <c r="C20" s="30" t="str">
        <f aca="false">IF($A20="","",SUMIFS('Run Log'!$H$5:$H$504,'Run Log'!$L$5:$L$504,$A20))</f>
        <v/>
      </c>
      <c r="D20" s="30" t="str">
        <f aca="false">IF($A20="","",SUMIFS('Run Log'!$F$5:$F$504,'Run Log'!$L$5:$L$504,$A20))</f>
        <v/>
      </c>
      <c r="E20" s="23" t="str">
        <f aca="false">IF($A20="","",SUMIFS('Regrind Adjustments'!$G$5:$G$504,'Regrind Adjustments'!$B$5:$B$504,$A20))</f>
        <v/>
      </c>
      <c r="F20" s="30" t="str">
        <f aca="false">IF($A20="","",C20-D20+E20)</f>
        <v/>
      </c>
      <c r="G20" s="31" t="str">
        <f aca="false">IF($A20="","",F20*N(Grades!$D$10))</f>
        <v/>
      </c>
      <c r="H20" s="31" t="str">
        <f aca="false">IF($A20="","",D20*N(Grades!$D$10))</f>
        <v/>
      </c>
      <c r="I20" s="19" t="str">
        <f aca="false">IF($A20="","",IF(F20&lt;0,"Negative: check entries","OK"))</f>
        <v/>
      </c>
    </row>
    <row r="21" customFormat="false" ht="15" hidden="false" customHeight="false" outlineLevel="0" collapsed="false">
      <c r="A21" s="19" t="str">
        <f aca="false">IF(Grades!$A$11="","",Grades!$A$11)</f>
        <v/>
      </c>
      <c r="B21" s="19" t="str">
        <f aca="false">IF($A21="","",Grades!$B$11)</f>
        <v/>
      </c>
      <c r="C21" s="30" t="str">
        <f aca="false">IF($A21="","",SUMIFS('Run Log'!$H$5:$H$504,'Run Log'!$L$5:$L$504,$A21))</f>
        <v/>
      </c>
      <c r="D21" s="30" t="str">
        <f aca="false">IF($A21="","",SUMIFS('Run Log'!$F$5:$F$504,'Run Log'!$L$5:$L$504,$A21))</f>
        <v/>
      </c>
      <c r="E21" s="23" t="str">
        <f aca="false">IF($A21="","",SUMIFS('Regrind Adjustments'!$G$5:$G$504,'Regrind Adjustments'!$B$5:$B$504,$A21))</f>
        <v/>
      </c>
      <c r="F21" s="30" t="str">
        <f aca="false">IF($A21="","",C21-D21+E21)</f>
        <v/>
      </c>
      <c r="G21" s="31" t="str">
        <f aca="false">IF($A21="","",F21*N(Grades!$D$11))</f>
        <v/>
      </c>
      <c r="H21" s="31" t="str">
        <f aca="false">IF($A21="","",D21*N(Grades!$D$11))</f>
        <v/>
      </c>
      <c r="I21" s="19" t="str">
        <f aca="false">IF($A21="","",IF(F21&lt;0,"Negative: check entries","OK"))</f>
        <v/>
      </c>
    </row>
    <row r="22" customFormat="false" ht="15" hidden="false" customHeight="false" outlineLevel="0" collapsed="false">
      <c r="A22" s="19" t="str">
        <f aca="false">IF(Grades!$A$12="","",Grades!$A$12)</f>
        <v/>
      </c>
      <c r="B22" s="19" t="str">
        <f aca="false">IF($A22="","",Grades!$B$12)</f>
        <v/>
      </c>
      <c r="C22" s="30" t="str">
        <f aca="false">IF($A22="","",SUMIFS('Run Log'!$H$5:$H$504,'Run Log'!$L$5:$L$504,$A22))</f>
        <v/>
      </c>
      <c r="D22" s="30" t="str">
        <f aca="false">IF($A22="","",SUMIFS('Run Log'!$F$5:$F$504,'Run Log'!$L$5:$L$504,$A22))</f>
        <v/>
      </c>
      <c r="E22" s="23" t="str">
        <f aca="false">IF($A22="","",SUMIFS('Regrind Adjustments'!$G$5:$G$504,'Regrind Adjustments'!$B$5:$B$504,$A22))</f>
        <v/>
      </c>
      <c r="F22" s="30" t="str">
        <f aca="false">IF($A22="","",C22-D22+E22)</f>
        <v/>
      </c>
      <c r="G22" s="31" t="str">
        <f aca="false">IF($A22="","",F22*N(Grades!$D$12))</f>
        <v/>
      </c>
      <c r="H22" s="31" t="str">
        <f aca="false">IF($A22="","",D22*N(Grades!$D$12))</f>
        <v/>
      </c>
      <c r="I22" s="19" t="str">
        <f aca="false">IF($A22="","",IF(F22&lt;0,"Negative: check entries","OK"))</f>
        <v/>
      </c>
    </row>
    <row r="23" customFormat="false" ht="15" hidden="false" customHeight="false" outlineLevel="0" collapsed="false">
      <c r="A23" s="19" t="str">
        <f aca="false">IF(Grades!$A$13="","",Grades!$A$13)</f>
        <v/>
      </c>
      <c r="B23" s="19" t="str">
        <f aca="false">IF($A23="","",Grades!$B$13)</f>
        <v/>
      </c>
      <c r="C23" s="30" t="str">
        <f aca="false">IF($A23="","",SUMIFS('Run Log'!$H$5:$H$504,'Run Log'!$L$5:$L$504,$A23))</f>
        <v/>
      </c>
      <c r="D23" s="30" t="str">
        <f aca="false">IF($A23="","",SUMIFS('Run Log'!$F$5:$F$504,'Run Log'!$L$5:$L$504,$A23))</f>
        <v/>
      </c>
      <c r="E23" s="23" t="str">
        <f aca="false">IF($A23="","",SUMIFS('Regrind Adjustments'!$G$5:$G$504,'Regrind Adjustments'!$B$5:$B$504,$A23))</f>
        <v/>
      </c>
      <c r="F23" s="30" t="str">
        <f aca="false">IF($A23="","",C23-D23+E23)</f>
        <v/>
      </c>
      <c r="G23" s="31" t="str">
        <f aca="false">IF($A23="","",F23*N(Grades!$D$13))</f>
        <v/>
      </c>
      <c r="H23" s="31" t="str">
        <f aca="false">IF($A23="","",D23*N(Grades!$D$13))</f>
        <v/>
      </c>
      <c r="I23" s="19" t="str">
        <f aca="false">IF($A23="","",IF(F23&lt;0,"Negative: check entries","OK"))</f>
        <v/>
      </c>
    </row>
    <row r="24" customFormat="false" ht="15" hidden="false" customHeight="false" outlineLevel="0" collapsed="false">
      <c r="A24" s="19" t="str">
        <f aca="false">IF(Grades!$A$14="","",Grades!$A$14)</f>
        <v/>
      </c>
      <c r="B24" s="19" t="str">
        <f aca="false">IF($A24="","",Grades!$B$14)</f>
        <v/>
      </c>
      <c r="C24" s="30" t="str">
        <f aca="false">IF($A24="","",SUMIFS('Run Log'!$H$5:$H$504,'Run Log'!$L$5:$L$504,$A24))</f>
        <v/>
      </c>
      <c r="D24" s="30" t="str">
        <f aca="false">IF($A24="","",SUMIFS('Run Log'!$F$5:$F$504,'Run Log'!$L$5:$L$504,$A24))</f>
        <v/>
      </c>
      <c r="E24" s="23" t="str">
        <f aca="false">IF($A24="","",SUMIFS('Regrind Adjustments'!$G$5:$G$504,'Regrind Adjustments'!$B$5:$B$504,$A24))</f>
        <v/>
      </c>
      <c r="F24" s="30" t="str">
        <f aca="false">IF($A24="","",C24-D24+E24)</f>
        <v/>
      </c>
      <c r="G24" s="31" t="str">
        <f aca="false">IF($A24="","",F24*N(Grades!$D$14))</f>
        <v/>
      </c>
      <c r="H24" s="31" t="str">
        <f aca="false">IF($A24="","",D24*N(Grades!$D$14))</f>
        <v/>
      </c>
      <c r="I24" s="19" t="str">
        <f aca="false">IF($A24="","",IF(F24&lt;0,"Negative: check entries","OK"))</f>
        <v/>
      </c>
    </row>
    <row r="25" customFormat="false" ht="15" hidden="false" customHeight="false" outlineLevel="0" collapsed="false">
      <c r="A25" s="19" t="str">
        <f aca="false">IF(Grades!$A$15="","",Grades!$A$15)</f>
        <v/>
      </c>
      <c r="B25" s="19" t="str">
        <f aca="false">IF($A25="","",Grades!$B$15)</f>
        <v/>
      </c>
      <c r="C25" s="30" t="str">
        <f aca="false">IF($A25="","",SUMIFS('Run Log'!$H$5:$H$504,'Run Log'!$L$5:$L$504,$A25))</f>
        <v/>
      </c>
      <c r="D25" s="30" t="str">
        <f aca="false">IF($A25="","",SUMIFS('Run Log'!$F$5:$F$504,'Run Log'!$L$5:$L$504,$A25))</f>
        <v/>
      </c>
      <c r="E25" s="23" t="str">
        <f aca="false">IF($A25="","",SUMIFS('Regrind Adjustments'!$G$5:$G$504,'Regrind Adjustments'!$B$5:$B$504,$A25))</f>
        <v/>
      </c>
      <c r="F25" s="30" t="str">
        <f aca="false">IF($A25="","",C25-D25+E25)</f>
        <v/>
      </c>
      <c r="G25" s="31" t="str">
        <f aca="false">IF($A25="","",F25*N(Grades!$D$15))</f>
        <v/>
      </c>
      <c r="H25" s="31" t="str">
        <f aca="false">IF($A25="","",D25*N(Grades!$D$15))</f>
        <v/>
      </c>
      <c r="I25" s="19" t="str">
        <f aca="false">IF($A25="","",IF(F25&lt;0,"Negative: check entries","OK"))</f>
        <v/>
      </c>
    </row>
    <row r="26" customFormat="false" ht="15" hidden="false" customHeight="false" outlineLevel="0" collapsed="false">
      <c r="A26" s="19" t="str">
        <f aca="false">IF(Grades!$A$16="","",Grades!$A$16)</f>
        <v/>
      </c>
      <c r="B26" s="19" t="str">
        <f aca="false">IF($A26="","",Grades!$B$16)</f>
        <v/>
      </c>
      <c r="C26" s="30" t="str">
        <f aca="false">IF($A26="","",SUMIFS('Run Log'!$H$5:$H$504,'Run Log'!$L$5:$L$504,$A26))</f>
        <v/>
      </c>
      <c r="D26" s="30" t="str">
        <f aca="false">IF($A26="","",SUMIFS('Run Log'!$F$5:$F$504,'Run Log'!$L$5:$L$504,$A26))</f>
        <v/>
      </c>
      <c r="E26" s="23" t="str">
        <f aca="false">IF($A26="","",SUMIFS('Regrind Adjustments'!$G$5:$G$504,'Regrind Adjustments'!$B$5:$B$504,$A26))</f>
        <v/>
      </c>
      <c r="F26" s="30" t="str">
        <f aca="false">IF($A26="","",C26-D26+E26)</f>
        <v/>
      </c>
      <c r="G26" s="31" t="str">
        <f aca="false">IF($A26="","",F26*N(Grades!$D$16))</f>
        <v/>
      </c>
      <c r="H26" s="31" t="str">
        <f aca="false">IF($A26="","",D26*N(Grades!$D$16))</f>
        <v/>
      </c>
      <c r="I26" s="19" t="str">
        <f aca="false">IF($A26="","",IF(F26&lt;0,"Negative: check entries","OK"))</f>
        <v/>
      </c>
    </row>
    <row r="27" customFormat="false" ht="15" hidden="false" customHeight="false" outlineLevel="0" collapsed="false">
      <c r="A27" s="19" t="str">
        <f aca="false">IF(Grades!$A$17="","",Grades!$A$17)</f>
        <v/>
      </c>
      <c r="B27" s="19" t="str">
        <f aca="false">IF($A27="","",Grades!$B$17)</f>
        <v/>
      </c>
      <c r="C27" s="30" t="str">
        <f aca="false">IF($A27="","",SUMIFS('Run Log'!$H$5:$H$504,'Run Log'!$L$5:$L$504,$A27))</f>
        <v/>
      </c>
      <c r="D27" s="30" t="str">
        <f aca="false">IF($A27="","",SUMIFS('Run Log'!$F$5:$F$504,'Run Log'!$L$5:$L$504,$A27))</f>
        <v/>
      </c>
      <c r="E27" s="23" t="str">
        <f aca="false">IF($A27="","",SUMIFS('Regrind Adjustments'!$G$5:$G$504,'Regrind Adjustments'!$B$5:$B$504,$A27))</f>
        <v/>
      </c>
      <c r="F27" s="30" t="str">
        <f aca="false">IF($A27="","",C27-D27+E27)</f>
        <v/>
      </c>
      <c r="G27" s="31" t="str">
        <f aca="false">IF($A27="","",F27*N(Grades!$D$17))</f>
        <v/>
      </c>
      <c r="H27" s="31" t="str">
        <f aca="false">IF($A27="","",D27*N(Grades!$D$17))</f>
        <v/>
      </c>
      <c r="I27" s="19" t="str">
        <f aca="false">IF($A27="","",IF(F27&lt;0,"Negative: check entries","OK"))</f>
        <v/>
      </c>
    </row>
    <row r="28" customFormat="false" ht="15" hidden="false" customHeight="false" outlineLevel="0" collapsed="false">
      <c r="A28" s="19" t="str">
        <f aca="false">IF(Grades!$A$18="","",Grades!$A$18)</f>
        <v/>
      </c>
      <c r="B28" s="19" t="str">
        <f aca="false">IF($A28="","",Grades!$B$18)</f>
        <v/>
      </c>
      <c r="C28" s="30" t="str">
        <f aca="false">IF($A28="","",SUMIFS('Run Log'!$H$5:$H$504,'Run Log'!$L$5:$L$504,$A28))</f>
        <v/>
      </c>
      <c r="D28" s="30" t="str">
        <f aca="false">IF($A28="","",SUMIFS('Run Log'!$F$5:$F$504,'Run Log'!$L$5:$L$504,$A28))</f>
        <v/>
      </c>
      <c r="E28" s="23" t="str">
        <f aca="false">IF($A28="","",SUMIFS('Regrind Adjustments'!$G$5:$G$504,'Regrind Adjustments'!$B$5:$B$504,$A28))</f>
        <v/>
      </c>
      <c r="F28" s="30" t="str">
        <f aca="false">IF($A28="","",C28-D28+E28)</f>
        <v/>
      </c>
      <c r="G28" s="31" t="str">
        <f aca="false">IF($A28="","",F28*N(Grades!$D$18))</f>
        <v/>
      </c>
      <c r="H28" s="31" t="str">
        <f aca="false">IF($A28="","",D28*N(Grades!$D$18))</f>
        <v/>
      </c>
      <c r="I28" s="19" t="str">
        <f aca="false">IF($A28="","",IF(F28&lt;0,"Negative: check entries","OK"))</f>
        <v/>
      </c>
    </row>
    <row r="29" customFormat="false" ht="15" hidden="false" customHeight="false" outlineLevel="0" collapsed="false">
      <c r="A29" s="19" t="str">
        <f aca="false">IF(Grades!$A$19="","",Grades!$A$19)</f>
        <v/>
      </c>
      <c r="B29" s="19" t="str">
        <f aca="false">IF($A29="","",Grades!$B$19)</f>
        <v/>
      </c>
      <c r="C29" s="30" t="str">
        <f aca="false">IF($A29="","",SUMIFS('Run Log'!$H$5:$H$504,'Run Log'!$L$5:$L$504,$A29))</f>
        <v/>
      </c>
      <c r="D29" s="30" t="str">
        <f aca="false">IF($A29="","",SUMIFS('Run Log'!$F$5:$F$504,'Run Log'!$L$5:$L$504,$A29))</f>
        <v/>
      </c>
      <c r="E29" s="23" t="str">
        <f aca="false">IF($A29="","",SUMIFS('Regrind Adjustments'!$G$5:$G$504,'Regrind Adjustments'!$B$5:$B$504,$A29))</f>
        <v/>
      </c>
      <c r="F29" s="30" t="str">
        <f aca="false">IF($A29="","",C29-D29+E29)</f>
        <v/>
      </c>
      <c r="G29" s="31" t="str">
        <f aca="false">IF($A29="","",F29*N(Grades!$D$19))</f>
        <v/>
      </c>
      <c r="H29" s="31" t="str">
        <f aca="false">IF($A29="","",D29*N(Grades!$D$19))</f>
        <v/>
      </c>
      <c r="I29" s="19" t="str">
        <f aca="false">IF($A29="","",IF(F29&lt;0,"Negative: check entries","OK"))</f>
        <v/>
      </c>
    </row>
    <row r="30" customFormat="false" ht="15" hidden="false" customHeight="false" outlineLevel="0" collapsed="false">
      <c r="A30" s="19" t="str">
        <f aca="false">IF(Grades!$A$20="","",Grades!$A$20)</f>
        <v/>
      </c>
      <c r="B30" s="19" t="str">
        <f aca="false">IF($A30="","",Grades!$B$20)</f>
        <v/>
      </c>
      <c r="C30" s="30" t="str">
        <f aca="false">IF($A30="","",SUMIFS('Run Log'!$H$5:$H$504,'Run Log'!$L$5:$L$504,$A30))</f>
        <v/>
      </c>
      <c r="D30" s="30" t="str">
        <f aca="false">IF($A30="","",SUMIFS('Run Log'!$F$5:$F$504,'Run Log'!$L$5:$L$504,$A30))</f>
        <v/>
      </c>
      <c r="E30" s="23" t="str">
        <f aca="false">IF($A30="","",SUMIFS('Regrind Adjustments'!$G$5:$G$504,'Regrind Adjustments'!$B$5:$B$504,$A30))</f>
        <v/>
      </c>
      <c r="F30" s="30" t="str">
        <f aca="false">IF($A30="","",C30-D30+E30)</f>
        <v/>
      </c>
      <c r="G30" s="31" t="str">
        <f aca="false">IF($A30="","",F30*N(Grades!$D$20))</f>
        <v/>
      </c>
      <c r="H30" s="31" t="str">
        <f aca="false">IF($A30="","",D30*N(Grades!$D$20))</f>
        <v/>
      </c>
      <c r="I30" s="19" t="str">
        <f aca="false">IF($A30="","",IF(F30&lt;0,"Negative: check entries","OK"))</f>
        <v/>
      </c>
    </row>
    <row r="31" customFormat="false" ht="15" hidden="false" customHeight="false" outlineLevel="0" collapsed="false">
      <c r="A31" s="19" t="str">
        <f aca="false">IF(Grades!$A$21="","",Grades!$A$21)</f>
        <v/>
      </c>
      <c r="B31" s="19" t="str">
        <f aca="false">IF($A31="","",Grades!$B$21)</f>
        <v/>
      </c>
      <c r="C31" s="30" t="str">
        <f aca="false">IF($A31="","",SUMIFS('Run Log'!$H$5:$H$504,'Run Log'!$L$5:$L$504,$A31))</f>
        <v/>
      </c>
      <c r="D31" s="30" t="str">
        <f aca="false">IF($A31="","",SUMIFS('Run Log'!$F$5:$F$504,'Run Log'!$L$5:$L$504,$A31))</f>
        <v/>
      </c>
      <c r="E31" s="23" t="str">
        <f aca="false">IF($A31="","",SUMIFS('Regrind Adjustments'!$G$5:$G$504,'Regrind Adjustments'!$B$5:$B$504,$A31))</f>
        <v/>
      </c>
      <c r="F31" s="30" t="str">
        <f aca="false">IF($A31="","",C31-D31+E31)</f>
        <v/>
      </c>
      <c r="G31" s="31" t="str">
        <f aca="false">IF($A31="","",F31*N(Grades!$D$21))</f>
        <v/>
      </c>
      <c r="H31" s="31" t="str">
        <f aca="false">IF($A31="","",D31*N(Grades!$D$21))</f>
        <v/>
      </c>
      <c r="I31" s="19" t="str">
        <f aca="false">IF($A31="","",IF(F31&lt;0,"Negative: check entries","OK"))</f>
        <v/>
      </c>
    </row>
    <row r="32" customFormat="false" ht="15" hidden="false" customHeight="false" outlineLevel="0" collapsed="false">
      <c r="A32" s="19" t="str">
        <f aca="false">IF(Grades!$A$22="","",Grades!$A$22)</f>
        <v/>
      </c>
      <c r="B32" s="19" t="str">
        <f aca="false">IF($A32="","",Grades!$B$22)</f>
        <v/>
      </c>
      <c r="C32" s="30" t="str">
        <f aca="false">IF($A32="","",SUMIFS('Run Log'!$H$5:$H$504,'Run Log'!$L$5:$L$504,$A32))</f>
        <v/>
      </c>
      <c r="D32" s="30" t="str">
        <f aca="false">IF($A32="","",SUMIFS('Run Log'!$F$5:$F$504,'Run Log'!$L$5:$L$504,$A32))</f>
        <v/>
      </c>
      <c r="E32" s="23" t="str">
        <f aca="false">IF($A32="","",SUMIFS('Regrind Adjustments'!$G$5:$G$504,'Regrind Adjustments'!$B$5:$B$504,$A32))</f>
        <v/>
      </c>
      <c r="F32" s="30" t="str">
        <f aca="false">IF($A32="","",C32-D32+E32)</f>
        <v/>
      </c>
      <c r="G32" s="31" t="str">
        <f aca="false">IF($A32="","",F32*N(Grades!$D$22))</f>
        <v/>
      </c>
      <c r="H32" s="31" t="str">
        <f aca="false">IF($A32="","",D32*N(Grades!$D$22))</f>
        <v/>
      </c>
      <c r="I32" s="19" t="str">
        <f aca="false">IF($A32="","",IF(F32&lt;0,"Negative: check entries","OK"))</f>
        <v/>
      </c>
    </row>
    <row r="33" customFormat="false" ht="15" hidden="false" customHeight="false" outlineLevel="0" collapsed="false">
      <c r="A33" s="19" t="str">
        <f aca="false">IF(Grades!$A$23="","",Grades!$A$23)</f>
        <v/>
      </c>
      <c r="B33" s="19" t="str">
        <f aca="false">IF($A33="","",Grades!$B$23)</f>
        <v/>
      </c>
      <c r="C33" s="30" t="str">
        <f aca="false">IF($A33="","",SUMIFS('Run Log'!$H$5:$H$504,'Run Log'!$L$5:$L$504,$A33))</f>
        <v/>
      </c>
      <c r="D33" s="30" t="str">
        <f aca="false">IF($A33="","",SUMIFS('Run Log'!$F$5:$F$504,'Run Log'!$L$5:$L$504,$A33))</f>
        <v/>
      </c>
      <c r="E33" s="23" t="str">
        <f aca="false">IF($A33="","",SUMIFS('Regrind Adjustments'!$G$5:$G$504,'Regrind Adjustments'!$B$5:$B$504,$A33))</f>
        <v/>
      </c>
      <c r="F33" s="30" t="str">
        <f aca="false">IF($A33="","",C33-D33+E33)</f>
        <v/>
      </c>
      <c r="G33" s="31" t="str">
        <f aca="false">IF($A33="","",F33*N(Grades!$D$23))</f>
        <v/>
      </c>
      <c r="H33" s="31" t="str">
        <f aca="false">IF($A33="","",D33*N(Grades!$D$23))</f>
        <v/>
      </c>
      <c r="I33" s="19" t="str">
        <f aca="false">IF($A33="","",IF(F33&lt;0,"Negative: check entries","OK"))</f>
        <v/>
      </c>
    </row>
    <row r="34" customFormat="false" ht="15" hidden="false" customHeight="false" outlineLevel="0" collapsed="false">
      <c r="A34" s="19" t="str">
        <f aca="false">IF(Grades!$A$24="","",Grades!$A$24)</f>
        <v/>
      </c>
      <c r="B34" s="19" t="str">
        <f aca="false">IF($A34="","",Grades!$B$24)</f>
        <v/>
      </c>
      <c r="C34" s="30" t="str">
        <f aca="false">IF($A34="","",SUMIFS('Run Log'!$H$5:$H$504,'Run Log'!$L$5:$L$504,$A34))</f>
        <v/>
      </c>
      <c r="D34" s="30" t="str">
        <f aca="false">IF($A34="","",SUMIFS('Run Log'!$F$5:$F$504,'Run Log'!$L$5:$L$504,$A34))</f>
        <v/>
      </c>
      <c r="E34" s="23" t="str">
        <f aca="false">IF($A34="","",SUMIFS('Regrind Adjustments'!$G$5:$G$504,'Regrind Adjustments'!$B$5:$B$504,$A34))</f>
        <v/>
      </c>
      <c r="F34" s="30" t="str">
        <f aca="false">IF($A34="","",C34-D34+E34)</f>
        <v/>
      </c>
      <c r="G34" s="31" t="str">
        <f aca="false">IF($A34="","",F34*N(Grades!$D$24))</f>
        <v/>
      </c>
      <c r="H34" s="31" t="str">
        <f aca="false">IF($A34="","",D34*N(Grades!$D$24))</f>
        <v/>
      </c>
      <c r="I34" s="19" t="str">
        <f aca="false">IF($A34="","",IF(F34&lt;0,"Negative: check entries","OK"))</f>
        <v/>
      </c>
    </row>
    <row r="36" customFormat="false" ht="15" hidden="false" customHeight="false" outlineLevel="0" collapsed="false">
      <c r="A36" s="32" t="s">
        <v>133</v>
      </c>
    </row>
    <row r="37" customFormat="false" ht="15" hidden="false" customHeight="false" outlineLevel="0" collapsed="false">
      <c r="A37" s="33" t="s">
        <v>134</v>
      </c>
    </row>
  </sheetData>
  <conditionalFormatting sqref="B10">
    <cfRule type="cellIs" priority="2" operator="greaterThan" aboveAverage="0" equalAverage="0" bottom="0" percent="0" rank="0" text="" dxfId="1">
      <formula>0</formula>
    </cfRule>
  </conditionalFormatting>
  <conditionalFormatting sqref="I15:I34">
    <cfRule type="expression" priority="3" aboveAverage="0" equalAverage="0" bottom="0" percent="0" rank="0" text="" dxfId="1">
      <formula>LEFT($I15,8)="Negative"</formula>
    </cfRule>
  </conditionalFormatting>
  <hyperlinks>
    <hyperlink ref="A37" r:id="rId1" display="Free template from Mannin Systems  |  manninsystems.co.uk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&amp;CRegrind &amp;&amp; Recipe Tracker  |  Mannin Systems  |  manninsystems.co.uk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2026-09-26T09:42:18Z</dcterms:created>
  <dc:creator>Mannin Systems</dc:creator>
  <dc:description/>
  <dc:language>en-US</dc:language>
  <cp:lastModifiedBy/>
  <dcterms:modified xsi:type="dcterms:W3CDTF">2026-09-26T09:42:19Z</dcterms:modified>
  <cp:revision>0</cp:revision>
  <dc:subject/>
  <dc:title>Regrind &amp; Recipe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